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'Arkusz1'!$A$1:$K$102</definedName>
  </definedNames>
  <calcPr fullCalcOnLoad="1"/>
</workbook>
</file>

<file path=xl/sharedStrings.xml><?xml version="1.0" encoding="utf-8"?>
<sst xmlns="http://schemas.openxmlformats.org/spreadsheetml/2006/main" count="121" uniqueCount="69">
  <si>
    <t>Dział</t>
  </si>
  <si>
    <t>TREŚĆ</t>
  </si>
  <si>
    <t>KWOTA</t>
  </si>
  <si>
    <t xml:space="preserve">Zasiłki i pomoc w naturze </t>
  </si>
  <si>
    <t>Urzędy Wojewódzkie</t>
  </si>
  <si>
    <t>Obrona cywilna</t>
  </si>
  <si>
    <t xml:space="preserve">Dział </t>
  </si>
  <si>
    <t>Rozdział</t>
  </si>
  <si>
    <t xml:space="preserve">świadczenia społeczne </t>
  </si>
  <si>
    <t xml:space="preserve">składki na ubezpieczenia społeczne </t>
  </si>
  <si>
    <t>składki na Fundusz Pracy</t>
  </si>
  <si>
    <t>odpisy na zakładowy fund. świadczeń socjalnych</t>
  </si>
  <si>
    <t>Urzędy wojewódzkie</t>
  </si>
  <si>
    <t xml:space="preserve">         R A Z E M </t>
  </si>
  <si>
    <t xml:space="preserve">R A Z E M </t>
  </si>
  <si>
    <t>Paragraf</t>
  </si>
  <si>
    <t xml:space="preserve">       Rozdział  </t>
  </si>
  <si>
    <t xml:space="preserve">          TREŚĆ</t>
  </si>
  <si>
    <t xml:space="preserve">   KLASYFIKACJA BUDŻETOWA</t>
  </si>
  <si>
    <t>ADMINISTRACJA PUBLICZNA</t>
  </si>
  <si>
    <t>dotacje celowe otrzymane z budżetu państ..</t>
  </si>
  <si>
    <t>BEZPIECZEŃSTWO PUBLICZNE....</t>
  </si>
  <si>
    <t xml:space="preserve">Zasiłki i pomoc w naturze oraz ... </t>
  </si>
  <si>
    <t>ADMINISTACJA PUBLICZNA</t>
  </si>
  <si>
    <t>wynagrodzenia osobowe</t>
  </si>
  <si>
    <t>BEZPIECZEŃSTWO PUBLICZNE i ....</t>
  </si>
  <si>
    <t>składka na ubezpieczenie zdrowotne</t>
  </si>
  <si>
    <t>zakup materiałów i wyposażenia</t>
  </si>
  <si>
    <t>4010</t>
  </si>
  <si>
    <t>4110</t>
  </si>
  <si>
    <t>4120</t>
  </si>
  <si>
    <t>4300</t>
  </si>
  <si>
    <t>3110</t>
  </si>
  <si>
    <t>4130</t>
  </si>
  <si>
    <t>4210</t>
  </si>
  <si>
    <t>4440</t>
  </si>
  <si>
    <t>Składki na ubezpiecznia zdrowotne</t>
  </si>
  <si>
    <t>Usługi opiekuńcze i specjalistyczne ...</t>
  </si>
  <si>
    <t>Usługi opiekuńcze i specjalistyczne usługi ...</t>
  </si>
  <si>
    <t>Składka na ubezpieczenie zdrowotne</t>
  </si>
  <si>
    <t xml:space="preserve"> P L A N     W Y D A T K Ó W </t>
  </si>
  <si>
    <t>KLASYFIKACJA BUDŻETOWA</t>
  </si>
  <si>
    <t>OBRONA NARODOWA</t>
  </si>
  <si>
    <t>Pozostałe wydatki obronne</t>
  </si>
  <si>
    <t xml:space="preserve">POMOC SPOŁECZNA </t>
  </si>
  <si>
    <t>Świadczenia rodzinne oraz składki na ubezp.</t>
  </si>
  <si>
    <t>Świadczenia rodzinne oraz skład.na ubezp.</t>
  </si>
  <si>
    <t xml:space="preserve">zakup usług pozostałych </t>
  </si>
  <si>
    <t>URZEDY NACZELNYCH ORGAN…</t>
  </si>
  <si>
    <t>Urzędy naczelnych organów władzy…</t>
  </si>
  <si>
    <t>dotacje celowe otrzymane z budżetu państ</t>
  </si>
  <si>
    <t>URZĘDY NACZELNYCH ORGAN..</t>
  </si>
  <si>
    <t>PLAN DOCHODÓW</t>
  </si>
  <si>
    <t>0690</t>
  </si>
  <si>
    <t>wpływy z różnych opłat</t>
  </si>
  <si>
    <t>4170</t>
  </si>
  <si>
    <t>wynagrodzenia bezosobowe</t>
  </si>
  <si>
    <t>DOCHODY SKARBU PAŃSTWA Z TYT.WYDAWANYCH DOWODÓW OSOBISTYCH</t>
  </si>
  <si>
    <t xml:space="preserve">DOCHODY JEDNOSTEK SAMORZĄD.TERYTOR.ZWIĄZANE Z REALIZACJĄ ZADAŃ </t>
  </si>
  <si>
    <t>Z ZAKRESU ADMINISTR.RZĄDOWEJ ORAZ INNYCH ZADAŃ ZLECONYCH USTAWAMI</t>
  </si>
  <si>
    <t>2360</t>
  </si>
  <si>
    <t>dochod.jst.związane z realizacją zad…</t>
  </si>
  <si>
    <t>PLAN FINANSOWY  ZADAŃ Z ZAKRESU ADMINISTRACJI RZĄDOWEJ ORAZ INNYCH</t>
  </si>
  <si>
    <t>Usługi opiekuńcze i specjalist.usługi…</t>
  </si>
  <si>
    <t>OPIEKA SPOŁECZNA</t>
  </si>
  <si>
    <t>ZADAŃ ZLECONYCH JEDNOSTKOM SAMORZĄDU TERYTORIALNRGO USTAWAMI NA 2006R.</t>
  </si>
  <si>
    <t>na 2006 r.</t>
  </si>
  <si>
    <t>wynagrodzenia osobowe pracowników</t>
  </si>
  <si>
    <t xml:space="preserve">Załącznik Nr 9 do Budżetu Gminy Mszczonów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</si>
</sst>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8"/>
      <name val="Arial CE"/>
      <family val="2"/>
    </font>
    <font>
      <b/>
      <sz val="13"/>
      <name val="Arial CE"/>
      <family val="2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 style="dotted"/>
    </border>
    <border>
      <left style="medium"/>
      <right style="thick"/>
      <top>
        <color indexed="63"/>
      </top>
      <bottom style="medium"/>
    </border>
    <border>
      <left style="thick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medium"/>
      <top style="thick"/>
      <bottom style="thick"/>
    </border>
    <border>
      <left style="thick"/>
      <right style="thin"/>
      <top style="dotted"/>
      <bottom style="hair"/>
    </border>
    <border>
      <left style="thin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ck"/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 style="thin"/>
      <bottom style="dotted"/>
    </border>
    <border>
      <left style="thin"/>
      <right style="thin"/>
      <top style="thin"/>
      <bottom style="dotted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ck"/>
      <top style="thin"/>
      <bottom style="dashed"/>
    </border>
    <border>
      <left style="thin"/>
      <right style="thin"/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 style="thick"/>
      <top style="dashed"/>
      <bottom style="hair"/>
    </border>
    <border>
      <left style="thick"/>
      <right style="thin"/>
      <top style="dashed"/>
      <bottom style="hair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ck"/>
      <top style="thin"/>
      <bottom style="dotted"/>
    </border>
    <border>
      <left style="medium"/>
      <right style="thick"/>
      <top style="dotted"/>
      <bottom style="hair"/>
    </border>
    <border>
      <left style="medium"/>
      <right style="thick"/>
      <top>
        <color indexed="63"/>
      </top>
      <bottom style="hair"/>
    </border>
    <border>
      <left style="medium"/>
      <right style="thick"/>
      <top style="hair"/>
      <bottom style="hair"/>
    </border>
    <border>
      <left style="medium"/>
      <right style="thick"/>
      <top style="thin"/>
      <bottom style="thin"/>
    </border>
    <border>
      <left style="medium"/>
      <right style="thick"/>
      <top style="hair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hair"/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ck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3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 horizontal="center"/>
    </xf>
    <xf numFmtId="0" fontId="3" fillId="2" borderId="22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3" fontId="3" fillId="2" borderId="26" xfId="0" applyNumberFormat="1" applyFont="1" applyFill="1" applyBorder="1" applyAlignment="1">
      <alignment horizontal="right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0" fillId="3" borderId="28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9" xfId="0" applyFill="1" applyBorder="1" applyAlignment="1">
      <alignment/>
    </xf>
    <xf numFmtId="0" fontId="3" fillId="3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35" xfId="0" applyFont="1" applyFill="1" applyBorder="1" applyAlignment="1">
      <alignment horizontal="center"/>
    </xf>
    <xf numFmtId="0" fontId="3" fillId="2" borderId="35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3" fontId="3" fillId="2" borderId="37" xfId="0" applyNumberFormat="1" applyFont="1" applyFill="1" applyBorder="1" applyAlignment="1">
      <alignment horizontal="right"/>
    </xf>
    <xf numFmtId="0" fontId="3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4" fillId="2" borderId="41" xfId="0" applyFont="1" applyFill="1" applyBorder="1" applyAlignment="1">
      <alignment horizontal="center"/>
    </xf>
    <xf numFmtId="0" fontId="3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3" fillId="2" borderId="43" xfId="0" applyNumberFormat="1" applyFont="1" applyFill="1" applyBorder="1" applyAlignment="1">
      <alignment horizontal="right"/>
    </xf>
    <xf numFmtId="0" fontId="3" fillId="2" borderId="39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3" fontId="2" fillId="2" borderId="48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0" fillId="4" borderId="50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1" fillId="3" borderId="52" xfId="0" applyFont="1" applyFill="1" applyBorder="1" applyAlignment="1">
      <alignment/>
    </xf>
    <xf numFmtId="0" fontId="0" fillId="3" borderId="53" xfId="0" applyFont="1" applyFill="1" applyBorder="1" applyAlignment="1">
      <alignment/>
    </xf>
    <xf numFmtId="0" fontId="1" fillId="3" borderId="5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2" borderId="4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3" fontId="9" fillId="2" borderId="48" xfId="0" applyNumberFormat="1" applyFont="1" applyFill="1" applyBorder="1" applyAlignment="1">
      <alignment horizontal="right"/>
    </xf>
    <xf numFmtId="0" fontId="3" fillId="2" borderId="42" xfId="0" applyFont="1" applyFill="1" applyBorder="1" applyAlignment="1">
      <alignment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/>
    </xf>
    <xf numFmtId="3" fontId="1" fillId="0" borderId="68" xfId="0" applyNumberFormat="1" applyFont="1" applyBorder="1" applyAlignment="1">
      <alignment horizontal="right"/>
    </xf>
    <xf numFmtId="0" fontId="0" fillId="0" borderId="69" xfId="0" applyFont="1" applyBorder="1" applyAlignment="1">
      <alignment horizontal="center"/>
    </xf>
    <xf numFmtId="0" fontId="1" fillId="0" borderId="66" xfId="0" applyFont="1" applyBorder="1" applyAlignment="1">
      <alignment horizontal="right"/>
    </xf>
    <xf numFmtId="0" fontId="0" fillId="0" borderId="70" xfId="0" applyFon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71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72" xfId="0" applyFont="1" applyBorder="1" applyAlignment="1">
      <alignment horizontal="left"/>
    </xf>
    <xf numFmtId="49" fontId="0" fillId="0" borderId="73" xfId="0" applyNumberFormat="1" applyFont="1" applyBorder="1" applyAlignment="1">
      <alignment horizontal="center"/>
    </xf>
    <xf numFmtId="0" fontId="0" fillId="0" borderId="62" xfId="0" applyFont="1" applyBorder="1" applyAlignment="1">
      <alignment horizontal="left"/>
    </xf>
    <xf numFmtId="49" fontId="0" fillId="0" borderId="6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7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left"/>
    </xf>
    <xf numFmtId="0" fontId="0" fillId="0" borderId="81" xfId="0" applyFont="1" applyBorder="1" applyAlignment="1">
      <alignment horizontal="center"/>
    </xf>
    <xf numFmtId="49" fontId="0" fillId="0" borderId="82" xfId="0" applyNumberFormat="1" applyFont="1" applyBorder="1" applyAlignment="1">
      <alignment horizontal="center"/>
    </xf>
    <xf numFmtId="0" fontId="0" fillId="0" borderId="83" xfId="0" applyFont="1" applyBorder="1" applyAlignment="1">
      <alignment horizontal="left"/>
    </xf>
    <xf numFmtId="49" fontId="0" fillId="0" borderId="84" xfId="0" applyNumberFormat="1" applyFont="1" applyBorder="1" applyAlignment="1">
      <alignment horizontal="center"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/>
    </xf>
    <xf numFmtId="3" fontId="0" fillId="0" borderId="91" xfId="0" applyNumberFormat="1" applyFont="1" applyBorder="1" applyAlignment="1">
      <alignment horizontal="right"/>
    </xf>
    <xf numFmtId="0" fontId="0" fillId="0" borderId="62" xfId="0" applyFont="1" applyBorder="1" applyAlignment="1">
      <alignment/>
    </xf>
    <xf numFmtId="0" fontId="0" fillId="0" borderId="92" xfId="0" applyFont="1" applyBorder="1" applyAlignment="1">
      <alignment/>
    </xf>
    <xf numFmtId="3" fontId="0" fillId="0" borderId="93" xfId="0" applyNumberFormat="1" applyFont="1" applyBorder="1" applyAlignment="1">
      <alignment horizontal="right"/>
    </xf>
    <xf numFmtId="0" fontId="1" fillId="0" borderId="92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3" fillId="2" borderId="96" xfId="0" applyFont="1" applyFill="1" applyBorder="1" applyAlignment="1">
      <alignment horizontal="left"/>
    </xf>
    <xf numFmtId="0" fontId="4" fillId="2" borderId="97" xfId="0" applyFont="1" applyFill="1" applyBorder="1" applyAlignment="1">
      <alignment horizontal="center"/>
    </xf>
    <xf numFmtId="0" fontId="4" fillId="2" borderId="98" xfId="0" applyFont="1" applyFill="1" applyBorder="1" applyAlignment="1">
      <alignment horizontal="center"/>
    </xf>
    <xf numFmtId="0" fontId="3" fillId="2" borderId="99" xfId="0" applyFont="1" applyFill="1" applyBorder="1" applyAlignment="1">
      <alignment/>
    </xf>
    <xf numFmtId="0" fontId="4" fillId="2" borderId="99" xfId="0" applyFont="1" applyFill="1" applyBorder="1" applyAlignment="1">
      <alignment/>
    </xf>
    <xf numFmtId="0" fontId="0" fillId="0" borderId="94" xfId="0" applyFont="1" applyBorder="1" applyAlignment="1">
      <alignment horizontal="left"/>
    </xf>
    <xf numFmtId="0" fontId="1" fillId="0" borderId="95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2" borderId="38" xfId="0" applyFont="1" applyFill="1" applyBorder="1" applyAlignment="1">
      <alignment horizontal="left"/>
    </xf>
    <xf numFmtId="0" fontId="4" fillId="2" borderId="41" xfId="0" applyFont="1" applyFill="1" applyBorder="1" applyAlignment="1">
      <alignment/>
    </xf>
    <xf numFmtId="49" fontId="4" fillId="2" borderId="40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49" fontId="0" fillId="0" borderId="29" xfId="0" applyNumberFormat="1" applyFont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49" fontId="3" fillId="2" borderId="40" xfId="0" applyNumberFormat="1" applyFont="1" applyFill="1" applyBorder="1" applyAlignment="1">
      <alignment horizontal="center"/>
    </xf>
    <xf numFmtId="0" fontId="1" fillId="0" borderId="94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49" fontId="0" fillId="0" borderId="8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1" xfId="0" applyFont="1" applyFill="1" applyBorder="1" applyAlignment="1">
      <alignment horizontal="center"/>
    </xf>
    <xf numFmtId="0" fontId="1" fillId="0" borderId="102" xfId="0" applyFont="1" applyFill="1" applyBorder="1" applyAlignment="1">
      <alignment/>
    </xf>
    <xf numFmtId="0" fontId="1" fillId="0" borderId="103" xfId="0" applyFont="1" applyFill="1" applyBorder="1" applyAlignment="1">
      <alignment/>
    </xf>
    <xf numFmtId="0" fontId="1" fillId="0" borderId="104" xfId="0" applyFont="1" applyFill="1" applyBorder="1" applyAlignment="1">
      <alignment horizontal="center"/>
    </xf>
    <xf numFmtId="0" fontId="1" fillId="0" borderId="105" xfId="0" applyFont="1" applyFill="1" applyBorder="1" applyAlignment="1">
      <alignment/>
    </xf>
    <xf numFmtId="3" fontId="1" fillId="0" borderId="106" xfId="0" applyNumberFormat="1" applyFont="1" applyFill="1" applyBorder="1" applyAlignment="1">
      <alignment horizontal="right"/>
    </xf>
    <xf numFmtId="0" fontId="0" fillId="0" borderId="107" xfId="0" applyFont="1" applyFill="1" applyBorder="1" applyAlignment="1">
      <alignment horizontal="center"/>
    </xf>
    <xf numFmtId="0" fontId="0" fillId="0" borderId="108" xfId="0" applyFont="1" applyFill="1" applyBorder="1" applyAlignment="1">
      <alignment/>
    </xf>
    <xf numFmtId="0" fontId="0" fillId="0" borderId="109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3" fontId="0" fillId="0" borderId="111" xfId="0" applyNumberFormat="1" applyFont="1" applyFill="1" applyBorder="1" applyAlignment="1">
      <alignment horizontal="right"/>
    </xf>
    <xf numFmtId="0" fontId="0" fillId="0" borderId="112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left"/>
    </xf>
    <xf numFmtId="0" fontId="1" fillId="0" borderId="95" xfId="0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72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/>
    </xf>
    <xf numFmtId="49" fontId="0" fillId="0" borderId="73" xfId="0" applyNumberFormat="1" applyFont="1" applyFill="1" applyBorder="1" applyAlignment="1">
      <alignment horizontal="center"/>
    </xf>
    <xf numFmtId="0" fontId="0" fillId="0" borderId="5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1" fillId="0" borderId="80" xfId="0" applyFont="1" applyFill="1" applyBorder="1" applyAlignment="1">
      <alignment horizontal="left"/>
    </xf>
    <xf numFmtId="0" fontId="1" fillId="0" borderId="81" xfId="0" applyFont="1" applyFill="1" applyBorder="1" applyAlignment="1">
      <alignment horizontal="center"/>
    </xf>
    <xf numFmtId="49" fontId="0" fillId="0" borderId="82" xfId="0" applyNumberFormat="1" applyFont="1" applyFill="1" applyBorder="1" applyAlignment="1">
      <alignment horizontal="center"/>
    </xf>
    <xf numFmtId="0" fontId="0" fillId="0" borderId="78" xfId="0" applyFont="1" applyFill="1" applyBorder="1" applyAlignment="1">
      <alignment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113" xfId="0" applyFont="1" applyBorder="1" applyAlignment="1">
      <alignment horizontal="center"/>
    </xf>
    <xf numFmtId="0" fontId="0" fillId="0" borderId="114" xfId="0" applyFont="1" applyBorder="1" applyAlignment="1">
      <alignment/>
    </xf>
    <xf numFmtId="0" fontId="0" fillId="0" borderId="115" xfId="0" applyFont="1" applyBorder="1" applyAlignment="1">
      <alignment/>
    </xf>
    <xf numFmtId="3" fontId="0" fillId="0" borderId="116" xfId="0" applyNumberFormat="1" applyFont="1" applyBorder="1" applyAlignment="1">
      <alignment horizontal="right"/>
    </xf>
    <xf numFmtId="0" fontId="0" fillId="0" borderId="100" xfId="0" applyFont="1" applyBorder="1" applyAlignment="1">
      <alignment/>
    </xf>
    <xf numFmtId="3" fontId="1" fillId="0" borderId="117" xfId="0" applyNumberFormat="1" applyFont="1" applyFill="1" applyBorder="1" applyAlignment="1">
      <alignment horizontal="right"/>
    </xf>
    <xf numFmtId="3" fontId="0" fillId="0" borderId="118" xfId="0" applyNumberFormat="1" applyFont="1" applyFill="1" applyBorder="1" applyAlignment="1">
      <alignment horizontal="right"/>
    </xf>
    <xf numFmtId="3" fontId="0" fillId="0" borderId="119" xfId="0" applyNumberFormat="1" applyFont="1" applyFill="1" applyBorder="1" applyAlignment="1">
      <alignment horizontal="right"/>
    </xf>
    <xf numFmtId="3" fontId="0" fillId="0" borderId="120" xfId="0" applyNumberFormat="1" applyFont="1" applyFill="1" applyBorder="1" applyAlignment="1">
      <alignment horizontal="right"/>
    </xf>
    <xf numFmtId="3" fontId="3" fillId="2" borderId="121" xfId="0" applyNumberFormat="1" applyFont="1" applyFill="1" applyBorder="1" applyAlignment="1">
      <alignment horizontal="right"/>
    </xf>
    <xf numFmtId="3" fontId="1" fillId="0" borderId="117" xfId="0" applyNumberFormat="1" applyFont="1" applyBorder="1" applyAlignment="1">
      <alignment horizontal="right"/>
    </xf>
    <xf numFmtId="3" fontId="0" fillId="0" borderId="118" xfId="0" applyNumberFormat="1" applyFont="1" applyBorder="1" applyAlignment="1">
      <alignment horizontal="right"/>
    </xf>
    <xf numFmtId="3" fontId="0" fillId="0" borderId="120" xfId="0" applyNumberFormat="1" applyFont="1" applyBorder="1" applyAlignment="1">
      <alignment horizontal="right"/>
    </xf>
    <xf numFmtId="3" fontId="0" fillId="0" borderId="122" xfId="0" applyNumberFormat="1" applyFont="1" applyBorder="1" applyAlignment="1">
      <alignment horizontal="right"/>
    </xf>
    <xf numFmtId="3" fontId="3" fillId="2" borderId="123" xfId="0" applyNumberFormat="1" applyFont="1" applyFill="1" applyBorder="1" applyAlignment="1">
      <alignment horizontal="right"/>
    </xf>
    <xf numFmtId="3" fontId="0" fillId="0" borderId="119" xfId="0" applyNumberFormat="1" applyFont="1" applyBorder="1" applyAlignment="1">
      <alignment horizontal="right"/>
    </xf>
    <xf numFmtId="3" fontId="0" fillId="0" borderId="124" xfId="0" applyNumberFormat="1" applyFont="1" applyBorder="1" applyAlignment="1">
      <alignment horizontal="right"/>
    </xf>
    <xf numFmtId="3" fontId="0" fillId="0" borderId="125" xfId="0" applyNumberFormat="1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0" fontId="3" fillId="1" borderId="38" xfId="0" applyFont="1" applyFill="1" applyBorder="1" applyAlignment="1">
      <alignment horizontal="center"/>
    </xf>
    <xf numFmtId="0" fontId="3" fillId="1" borderId="39" xfId="0" applyFont="1" applyFill="1" applyBorder="1" applyAlignment="1">
      <alignment/>
    </xf>
    <xf numFmtId="0" fontId="3" fillId="1" borderId="40" xfId="0" applyFont="1" applyFill="1" applyBorder="1" applyAlignment="1">
      <alignment/>
    </xf>
    <xf numFmtId="0" fontId="3" fillId="1" borderId="41" xfId="0" applyFont="1" applyFill="1" applyBorder="1" applyAlignment="1">
      <alignment horizontal="center"/>
    </xf>
    <xf numFmtId="0" fontId="3" fillId="1" borderId="42" xfId="0" applyFont="1" applyFill="1" applyBorder="1" applyAlignment="1">
      <alignment/>
    </xf>
    <xf numFmtId="3" fontId="3" fillId="1" borderId="4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" fillId="0" borderId="69" xfId="0" applyFont="1" applyBorder="1" applyAlignment="1">
      <alignment horizontal="center"/>
    </xf>
    <xf numFmtId="0" fontId="1" fillId="0" borderId="66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67" xfId="0" applyFont="1" applyBorder="1" applyAlignment="1">
      <alignment horizontal="center"/>
    </xf>
    <xf numFmtId="0" fontId="1" fillId="0" borderId="71" xfId="0" applyFont="1" applyBorder="1" applyAlignment="1">
      <alignment/>
    </xf>
    <xf numFmtId="3" fontId="1" fillId="0" borderId="68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1" borderId="39" xfId="0" applyFont="1" applyFill="1" applyBorder="1" applyAlignment="1">
      <alignment horizontal="left"/>
    </xf>
    <xf numFmtId="0" fontId="3" fillId="1" borderId="42" xfId="0" applyFont="1" applyFill="1" applyBorder="1" applyAlignment="1">
      <alignment horizontal="left"/>
    </xf>
    <xf numFmtId="3" fontId="3" fillId="1" borderId="126" xfId="0" applyNumberFormat="1" applyFont="1" applyFill="1" applyBorder="1" applyAlignment="1">
      <alignment horizontal="right"/>
    </xf>
    <xf numFmtId="3" fontId="1" fillId="0" borderId="127" xfId="0" applyNumberFormat="1" applyFont="1" applyBorder="1" applyAlignment="1">
      <alignment horizontal="right"/>
    </xf>
    <xf numFmtId="0" fontId="3" fillId="1" borderId="128" xfId="0" applyFont="1" applyFill="1" applyBorder="1" applyAlignment="1">
      <alignment/>
    </xf>
    <xf numFmtId="0" fontId="1" fillId="0" borderId="129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130" xfId="0" applyNumberFormat="1" applyFont="1" applyBorder="1" applyAlignment="1">
      <alignment horizontal="right"/>
    </xf>
    <xf numFmtId="0" fontId="0" fillId="0" borderId="131" xfId="0" applyFont="1" applyBorder="1" applyAlignment="1">
      <alignment horizontal="center"/>
    </xf>
    <xf numFmtId="49" fontId="0" fillId="0" borderId="132" xfId="0" applyNumberFormat="1" applyFont="1" applyBorder="1" applyAlignment="1">
      <alignment horizontal="center"/>
    </xf>
    <xf numFmtId="0" fontId="0" fillId="0" borderId="133" xfId="0" applyFont="1" applyBorder="1" applyAlignment="1">
      <alignment/>
    </xf>
    <xf numFmtId="0" fontId="0" fillId="0" borderId="134" xfId="0" applyFont="1" applyBorder="1" applyAlignment="1">
      <alignment/>
    </xf>
    <xf numFmtId="0" fontId="3" fillId="1" borderId="96" xfId="0" applyFont="1" applyFill="1" applyBorder="1" applyAlignment="1">
      <alignment horizontal="center"/>
    </xf>
    <xf numFmtId="0" fontId="3" fillId="1" borderId="135" xfId="0" applyFont="1" applyFill="1" applyBorder="1" applyAlignment="1">
      <alignment/>
    </xf>
    <xf numFmtId="0" fontId="3" fillId="1" borderId="98" xfId="0" applyFont="1" applyFill="1" applyBorder="1" applyAlignment="1">
      <alignment/>
    </xf>
    <xf numFmtId="49" fontId="3" fillId="1" borderId="97" xfId="0" applyNumberFormat="1" applyFont="1" applyFill="1" applyBorder="1" applyAlignment="1">
      <alignment horizontal="center"/>
    </xf>
    <xf numFmtId="0" fontId="3" fillId="1" borderId="99" xfId="0" applyFont="1" applyFill="1" applyBorder="1" applyAlignment="1">
      <alignment/>
    </xf>
    <xf numFmtId="3" fontId="3" fillId="1" borderId="136" xfId="0" applyNumberFormat="1" applyFont="1" applyFill="1" applyBorder="1" applyAlignment="1">
      <alignment horizontal="right"/>
    </xf>
    <xf numFmtId="49" fontId="1" fillId="0" borderId="67" xfId="0" applyNumberFormat="1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0" fillId="0" borderId="60" xfId="0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137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38" xfId="0" applyFont="1" applyBorder="1" applyAlignment="1">
      <alignment/>
    </xf>
    <xf numFmtId="3" fontId="0" fillId="0" borderId="139" xfId="0" applyNumberFormat="1" applyFont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2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SheetLayoutView="75" workbookViewId="0" topLeftCell="A55">
      <selection activeCell="F74" sqref="F74"/>
    </sheetView>
  </sheetViews>
  <sheetFormatPr defaultColWidth="9.00390625" defaultRowHeight="12.75"/>
  <cols>
    <col min="1" max="1" width="6.75390625" style="0" customWidth="1"/>
    <col min="2" max="2" width="9.625" style="0" customWidth="1"/>
    <col min="3" max="3" width="8.75390625" style="0" customWidth="1"/>
    <col min="7" max="7" width="9.625" style="0" bestFit="1" customWidth="1"/>
    <col min="8" max="8" width="8.125" style="0" customWidth="1"/>
    <col min="9" max="9" width="11.75390625" style="0" bestFit="1" customWidth="1"/>
  </cols>
  <sheetData>
    <row r="1" s="68" customFormat="1" ht="11.25">
      <c r="E1" s="68" t="s">
        <v>68</v>
      </c>
    </row>
    <row r="2" spans="5:9" ht="12.75">
      <c r="E2" s="68" t="s">
        <v>66</v>
      </c>
      <c r="F2" s="68"/>
      <c r="G2" s="68"/>
      <c r="H2" s="68"/>
      <c r="I2" s="68"/>
    </row>
    <row r="3" spans="5:9" ht="12.75">
      <c r="E3" s="68"/>
      <c r="F3" s="68"/>
      <c r="G3" s="68"/>
      <c r="H3" s="68"/>
      <c r="I3" s="68"/>
    </row>
    <row r="4" spans="1:9" s="108" customFormat="1" ht="15">
      <c r="A4" s="233" t="s">
        <v>62</v>
      </c>
      <c r="B4" s="233"/>
      <c r="C4" s="234"/>
      <c r="D4" s="234"/>
      <c r="E4" s="234"/>
      <c r="F4" s="234"/>
      <c r="G4" s="234"/>
      <c r="H4" s="234"/>
      <c r="I4" s="234"/>
    </row>
    <row r="5" spans="1:9" s="7" customFormat="1" ht="15">
      <c r="A5" s="1" t="s">
        <v>65</v>
      </c>
      <c r="B5" s="30"/>
      <c r="C5" s="1"/>
      <c r="D5" s="30"/>
      <c r="E5" s="30"/>
      <c r="F5" s="30"/>
      <c r="G5" s="30"/>
      <c r="H5" s="30"/>
      <c r="I5" s="30"/>
    </row>
    <row r="6" spans="1:9" s="77" customFormat="1" ht="11.25" customHeight="1">
      <c r="A6" s="1"/>
      <c r="B6" s="30"/>
      <c r="C6" s="1"/>
      <c r="D6" s="1"/>
      <c r="E6" s="30"/>
      <c r="F6" s="30"/>
      <c r="G6" s="30"/>
      <c r="H6" s="30"/>
      <c r="I6" s="30"/>
    </row>
    <row r="7" spans="3:5" s="77" customFormat="1" ht="15">
      <c r="C7" s="5"/>
      <c r="D7" s="5"/>
      <c r="E7" s="231" t="s">
        <v>52</v>
      </c>
    </row>
    <row r="8" spans="4:5" ht="9.75" customHeight="1" thickBot="1">
      <c r="D8" s="2"/>
      <c r="E8" s="2"/>
    </row>
    <row r="9" spans="1:9" ht="16.5" thickTop="1">
      <c r="A9" s="17" t="s">
        <v>18</v>
      </c>
      <c r="B9" s="18"/>
      <c r="C9" s="18"/>
      <c r="D9" s="19"/>
      <c r="E9" s="20"/>
      <c r="F9" s="21" t="s">
        <v>17</v>
      </c>
      <c r="G9" s="22"/>
      <c r="H9" s="23"/>
      <c r="I9" s="24" t="s">
        <v>2</v>
      </c>
    </row>
    <row r="10" spans="1:9" ht="15.75" thickBot="1">
      <c r="A10" s="25" t="s">
        <v>0</v>
      </c>
      <c r="B10" s="8" t="s">
        <v>16</v>
      </c>
      <c r="C10" s="9"/>
      <c r="D10" s="13" t="s">
        <v>15</v>
      </c>
      <c r="E10" s="10"/>
      <c r="F10" s="11"/>
      <c r="G10" s="11"/>
      <c r="H10" s="12"/>
      <c r="I10" s="26"/>
    </row>
    <row r="11" spans="1:9" ht="15" customHeight="1" thickBot="1" thickTop="1">
      <c r="A11" s="39">
        <v>1</v>
      </c>
      <c r="B11" s="40">
        <v>2</v>
      </c>
      <c r="C11" s="41"/>
      <c r="D11" s="42">
        <v>3</v>
      </c>
      <c r="E11" s="43"/>
      <c r="F11" s="44">
        <v>4</v>
      </c>
      <c r="G11" s="45"/>
      <c r="H11" s="46"/>
      <c r="I11" s="47">
        <v>5</v>
      </c>
    </row>
    <row r="12" spans="1:9" s="77" customFormat="1" ht="15.75" thickTop="1">
      <c r="A12" s="32">
        <v>750</v>
      </c>
      <c r="B12" s="33"/>
      <c r="C12" s="34"/>
      <c r="D12" s="35"/>
      <c r="E12" s="36" t="s">
        <v>19</v>
      </c>
      <c r="F12" s="37"/>
      <c r="G12" s="37"/>
      <c r="H12" s="34"/>
      <c r="I12" s="38">
        <f>SUM(I13)</f>
        <v>109703</v>
      </c>
    </row>
    <row r="13" spans="1:9" s="30" customFormat="1" ht="12.75">
      <c r="A13" s="97"/>
      <c r="B13" s="98">
        <v>75011</v>
      </c>
      <c r="C13" s="99"/>
      <c r="D13" s="100"/>
      <c r="E13" s="94" t="s">
        <v>4</v>
      </c>
      <c r="F13" s="101"/>
      <c r="G13" s="101"/>
      <c r="H13" s="99"/>
      <c r="I13" s="96">
        <f>SUM(I14)</f>
        <v>109703</v>
      </c>
    </row>
    <row r="14" spans="1:9" s="30" customFormat="1" ht="13.5" thickBot="1">
      <c r="A14" s="88"/>
      <c r="B14" s="130"/>
      <c r="C14" s="91"/>
      <c r="D14" s="89">
        <v>2010</v>
      </c>
      <c r="E14" s="130" t="s">
        <v>20</v>
      </c>
      <c r="F14" s="90"/>
      <c r="G14" s="90"/>
      <c r="H14" s="91"/>
      <c r="I14" s="131">
        <v>109703</v>
      </c>
    </row>
    <row r="15" spans="1:9" s="217" customFormat="1" ht="16.5" customHeight="1">
      <c r="A15" s="211">
        <v>751</v>
      </c>
      <c r="B15" s="212"/>
      <c r="C15" s="213"/>
      <c r="D15" s="214"/>
      <c r="E15" s="212" t="s">
        <v>48</v>
      </c>
      <c r="F15" s="215"/>
      <c r="G15" s="215"/>
      <c r="H15" s="213"/>
      <c r="I15" s="216">
        <f>SUM(I16)</f>
        <v>1812</v>
      </c>
    </row>
    <row r="16" spans="1:9" s="157" customFormat="1" ht="12.75">
      <c r="A16" s="218"/>
      <c r="B16" s="219">
        <v>75101</v>
      </c>
      <c r="C16" s="220"/>
      <c r="D16" s="221"/>
      <c r="E16" s="219" t="s">
        <v>49</v>
      </c>
      <c r="F16" s="222"/>
      <c r="G16" s="222"/>
      <c r="H16" s="220"/>
      <c r="I16" s="223">
        <f>SUM(I17)</f>
        <v>1812</v>
      </c>
    </row>
    <row r="17" spans="1:9" s="30" customFormat="1" ht="13.5" thickBot="1">
      <c r="A17" s="207"/>
      <c r="B17" s="208"/>
      <c r="C17" s="209"/>
      <c r="D17" s="85">
        <v>2010</v>
      </c>
      <c r="E17" s="208" t="s">
        <v>50</v>
      </c>
      <c r="F17" s="84"/>
      <c r="G17" s="84"/>
      <c r="H17" s="209"/>
      <c r="I17" s="210">
        <v>1812</v>
      </c>
    </row>
    <row r="18" spans="1:9" s="77" customFormat="1" ht="15">
      <c r="A18" s="48">
        <v>752</v>
      </c>
      <c r="B18" s="49"/>
      <c r="C18" s="50"/>
      <c r="D18" s="51"/>
      <c r="E18" s="52" t="s">
        <v>42</v>
      </c>
      <c r="F18" s="49"/>
      <c r="G18" s="53"/>
      <c r="H18" s="50"/>
      <c r="I18" s="54">
        <f>SUM(I19)</f>
        <v>700</v>
      </c>
    </row>
    <row r="19" spans="1:9" s="30" customFormat="1" ht="12.75">
      <c r="A19" s="97"/>
      <c r="B19" s="94">
        <v>75212</v>
      </c>
      <c r="C19" s="99"/>
      <c r="D19" s="100"/>
      <c r="E19" s="95" t="s">
        <v>43</v>
      </c>
      <c r="F19" s="94"/>
      <c r="G19" s="101"/>
      <c r="H19" s="99"/>
      <c r="I19" s="96">
        <f>SUM(I20)</f>
        <v>700</v>
      </c>
    </row>
    <row r="20" spans="1:9" s="30" customFormat="1" ht="13.5" thickBot="1">
      <c r="A20" s="129"/>
      <c r="B20" s="130"/>
      <c r="C20" s="91"/>
      <c r="D20" s="89">
        <v>2010</v>
      </c>
      <c r="E20" s="103" t="s">
        <v>20</v>
      </c>
      <c r="F20" s="130"/>
      <c r="G20" s="90"/>
      <c r="H20" s="91"/>
      <c r="I20" s="131">
        <v>700</v>
      </c>
    </row>
    <row r="21" spans="1:9" s="77" customFormat="1" ht="15">
      <c r="A21" s="55">
        <v>754</v>
      </c>
      <c r="B21" s="56"/>
      <c r="C21" s="57"/>
      <c r="D21" s="58"/>
      <c r="E21" s="59" t="s">
        <v>21</v>
      </c>
      <c r="F21" s="56"/>
      <c r="G21" s="60"/>
      <c r="H21" s="57"/>
      <c r="I21" s="61">
        <f>SUM(I22)</f>
        <v>500</v>
      </c>
    </row>
    <row r="22" spans="1:9" s="30" customFormat="1" ht="12.75">
      <c r="A22" s="97"/>
      <c r="B22" s="94">
        <v>75414</v>
      </c>
      <c r="C22" s="99"/>
      <c r="D22" s="100"/>
      <c r="E22" s="95" t="s">
        <v>5</v>
      </c>
      <c r="F22" s="102"/>
      <c r="G22" s="101"/>
      <c r="H22" s="99"/>
      <c r="I22" s="96">
        <f>SUM(I23)</f>
        <v>500</v>
      </c>
    </row>
    <row r="23" spans="1:9" s="30" customFormat="1" ht="13.5" thickBot="1">
      <c r="A23" s="88"/>
      <c r="B23" s="132"/>
      <c r="C23" s="91"/>
      <c r="D23" s="89">
        <v>2010</v>
      </c>
      <c r="E23" s="103" t="s">
        <v>20</v>
      </c>
      <c r="F23" s="130"/>
      <c r="G23" s="90"/>
      <c r="H23" s="91"/>
      <c r="I23" s="131">
        <v>500</v>
      </c>
    </row>
    <row r="24" spans="1:9" s="77" customFormat="1" ht="15">
      <c r="A24" s="55">
        <v>852</v>
      </c>
      <c r="B24" s="56"/>
      <c r="C24" s="57"/>
      <c r="D24" s="58"/>
      <c r="E24" s="62" t="s">
        <v>44</v>
      </c>
      <c r="F24" s="60"/>
      <c r="G24" s="60"/>
      <c r="H24" s="57"/>
      <c r="I24" s="61">
        <f>SUM(I25+I27+I29+I31)</f>
        <v>2769000</v>
      </c>
    </row>
    <row r="25" spans="1:9" s="157" customFormat="1" ht="12.75">
      <c r="A25" s="158"/>
      <c r="B25" s="159">
        <v>85212</v>
      </c>
      <c r="C25" s="160"/>
      <c r="D25" s="161"/>
      <c r="E25" s="159" t="s">
        <v>46</v>
      </c>
      <c r="F25" s="162"/>
      <c r="G25" s="162"/>
      <c r="H25" s="160"/>
      <c r="I25" s="163">
        <f>SUM(I26)</f>
        <v>2639000</v>
      </c>
    </row>
    <row r="26" spans="1:9" s="156" customFormat="1" ht="12.75">
      <c r="A26" s="169"/>
      <c r="B26" s="165"/>
      <c r="C26" s="167"/>
      <c r="D26" s="164">
        <v>2010</v>
      </c>
      <c r="E26" s="165" t="s">
        <v>20</v>
      </c>
      <c r="F26" s="166"/>
      <c r="G26" s="166"/>
      <c r="H26" s="167"/>
      <c r="I26" s="168">
        <v>2639000</v>
      </c>
    </row>
    <row r="27" spans="1:9" s="30" customFormat="1" ht="12.75">
      <c r="A27" s="97"/>
      <c r="B27" s="94">
        <v>85213</v>
      </c>
      <c r="C27" s="99"/>
      <c r="D27" s="100"/>
      <c r="E27" s="94" t="s">
        <v>36</v>
      </c>
      <c r="F27" s="101"/>
      <c r="G27" s="101"/>
      <c r="H27" s="99"/>
      <c r="I27" s="96">
        <f>SUM(I28)</f>
        <v>17000</v>
      </c>
    </row>
    <row r="28" spans="1:9" s="30" customFormat="1" ht="12.75">
      <c r="A28" s="123"/>
      <c r="B28" s="124"/>
      <c r="C28" s="125"/>
      <c r="D28" s="126">
        <v>2010</v>
      </c>
      <c r="E28" s="133" t="s">
        <v>20</v>
      </c>
      <c r="F28" s="133"/>
      <c r="G28" s="133"/>
      <c r="H28" s="133"/>
      <c r="I28" s="128">
        <v>17000</v>
      </c>
    </row>
    <row r="29" spans="1:9" s="30" customFormat="1" ht="12.75">
      <c r="A29" s="97"/>
      <c r="B29" s="94">
        <v>85214</v>
      </c>
      <c r="C29" s="99"/>
      <c r="D29" s="100"/>
      <c r="E29" s="94" t="s">
        <v>22</v>
      </c>
      <c r="F29" s="101"/>
      <c r="G29" s="101"/>
      <c r="H29" s="99"/>
      <c r="I29" s="96">
        <f>SUM(I30)</f>
        <v>84000</v>
      </c>
    </row>
    <row r="30" spans="1:9" s="30" customFormat="1" ht="12.75">
      <c r="A30" s="123"/>
      <c r="B30" s="124"/>
      <c r="C30" s="125"/>
      <c r="D30" s="126">
        <v>2010</v>
      </c>
      <c r="E30" s="133" t="s">
        <v>20</v>
      </c>
      <c r="F30" s="133"/>
      <c r="G30" s="133"/>
      <c r="H30" s="133"/>
      <c r="I30" s="128">
        <v>84000</v>
      </c>
    </row>
    <row r="31" spans="1:9" s="30" customFormat="1" ht="12.75">
      <c r="A31" s="134"/>
      <c r="B31" s="14">
        <v>85228</v>
      </c>
      <c r="C31" s="15"/>
      <c r="D31" s="135"/>
      <c r="E31" s="14" t="s">
        <v>37</v>
      </c>
      <c r="F31" s="16"/>
      <c r="G31" s="16"/>
      <c r="H31" s="15"/>
      <c r="I31" s="27">
        <f>SUM(I32)</f>
        <v>29000</v>
      </c>
    </row>
    <row r="32" spans="1:9" s="30" customFormat="1" ht="13.5" thickBot="1">
      <c r="A32" s="189"/>
      <c r="B32" s="190"/>
      <c r="C32" s="191"/>
      <c r="D32" s="154">
        <v>2010</v>
      </c>
      <c r="E32" s="193" t="s">
        <v>20</v>
      </c>
      <c r="F32" s="193"/>
      <c r="G32" s="193"/>
      <c r="H32" s="193"/>
      <c r="I32" s="192">
        <v>29000</v>
      </c>
    </row>
    <row r="33" spans="1:9" ht="19.5" thickBot="1" thickTop="1">
      <c r="A33" s="63"/>
      <c r="B33" s="64" t="s">
        <v>14</v>
      </c>
      <c r="C33" s="64"/>
      <c r="D33" s="65"/>
      <c r="E33" s="66"/>
      <c r="F33" s="64"/>
      <c r="G33" s="64"/>
      <c r="H33" s="65"/>
      <c r="I33" s="67">
        <f>SUM(I12+I18+I15+I21+I24)</f>
        <v>2881715</v>
      </c>
    </row>
    <row r="34" spans="1:9" ht="13.5" thickTop="1">
      <c r="A34" s="2"/>
      <c r="B34" s="6"/>
      <c r="C34" s="2"/>
      <c r="D34" s="2"/>
      <c r="E34" s="2"/>
      <c r="F34" s="2"/>
      <c r="G34" s="2"/>
      <c r="H34" s="2"/>
      <c r="I34" s="2"/>
    </row>
    <row r="35" spans="1:9" ht="13.5" customHeight="1">
      <c r="A35" s="6" t="s">
        <v>57</v>
      </c>
      <c r="B35" s="6"/>
      <c r="C35" s="28"/>
      <c r="D35" s="2"/>
      <c r="E35" s="2"/>
      <c r="F35" s="2"/>
      <c r="G35" s="2"/>
      <c r="H35" s="2"/>
      <c r="I35" s="2"/>
    </row>
    <row r="36" spans="1:9" ht="9" customHeight="1" thickBot="1">
      <c r="A36" s="2"/>
      <c r="B36" s="6"/>
      <c r="C36" s="2"/>
      <c r="D36" s="2"/>
      <c r="E36" s="2"/>
      <c r="F36" s="2"/>
      <c r="G36" s="2"/>
      <c r="H36" s="2"/>
      <c r="I36" s="2"/>
    </row>
    <row r="37" spans="1:9" ht="16.5" thickTop="1">
      <c r="A37" s="17" t="s">
        <v>18</v>
      </c>
      <c r="B37" s="18"/>
      <c r="C37" s="18"/>
      <c r="D37" s="19"/>
      <c r="E37" s="20"/>
      <c r="F37" s="21" t="s">
        <v>17</v>
      </c>
      <c r="G37" s="22"/>
      <c r="H37" s="23"/>
      <c r="I37" s="24" t="s">
        <v>2</v>
      </c>
    </row>
    <row r="38" spans="1:9" ht="15.75" thickBot="1">
      <c r="A38" s="25" t="s">
        <v>0</v>
      </c>
      <c r="B38" s="8" t="s">
        <v>16</v>
      </c>
      <c r="C38" s="9"/>
      <c r="D38" s="13" t="s">
        <v>15</v>
      </c>
      <c r="E38" s="10"/>
      <c r="F38" s="11"/>
      <c r="G38" s="11"/>
      <c r="H38" s="12"/>
      <c r="I38" s="26"/>
    </row>
    <row r="39" spans="1:9" ht="15" customHeight="1" thickBot="1" thickTop="1">
      <c r="A39" s="39">
        <v>1</v>
      </c>
      <c r="B39" s="40">
        <v>2</v>
      </c>
      <c r="C39" s="41"/>
      <c r="D39" s="42">
        <v>3</v>
      </c>
      <c r="E39" s="43"/>
      <c r="F39" s="44">
        <v>4</v>
      </c>
      <c r="G39" s="45"/>
      <c r="H39" s="46"/>
      <c r="I39" s="47">
        <v>5</v>
      </c>
    </row>
    <row r="40" spans="1:9" s="77" customFormat="1" ht="15.75" thickTop="1">
      <c r="A40" s="32">
        <v>750</v>
      </c>
      <c r="B40" s="33"/>
      <c r="C40" s="34"/>
      <c r="D40" s="35"/>
      <c r="E40" s="36" t="s">
        <v>19</v>
      </c>
      <c r="F40" s="37"/>
      <c r="G40" s="37"/>
      <c r="H40" s="34"/>
      <c r="I40" s="38">
        <f>SUM(I41)</f>
        <v>17926</v>
      </c>
    </row>
    <row r="41" spans="1:9" s="30" customFormat="1" ht="12.75">
      <c r="A41" s="97"/>
      <c r="B41" s="98">
        <v>75011</v>
      </c>
      <c r="C41" s="99"/>
      <c r="D41" s="100"/>
      <c r="E41" s="94" t="s">
        <v>4</v>
      </c>
      <c r="F41" s="101"/>
      <c r="G41" s="101"/>
      <c r="H41" s="99"/>
      <c r="I41" s="96">
        <v>17926</v>
      </c>
    </row>
    <row r="42" spans="1:9" s="30" customFormat="1" ht="13.5" thickBot="1">
      <c r="A42" s="123"/>
      <c r="B42" s="124"/>
      <c r="C42" s="125"/>
      <c r="D42" s="155" t="s">
        <v>53</v>
      </c>
      <c r="E42" s="124" t="s">
        <v>54</v>
      </c>
      <c r="F42" s="127"/>
      <c r="G42" s="127"/>
      <c r="H42" s="125"/>
      <c r="I42" s="128">
        <v>17926</v>
      </c>
    </row>
    <row r="43" spans="1:9" ht="19.5" thickBot="1" thickTop="1">
      <c r="A43" s="63"/>
      <c r="B43" s="64" t="s">
        <v>14</v>
      </c>
      <c r="C43" s="64"/>
      <c r="D43" s="65"/>
      <c r="E43" s="66"/>
      <c r="F43" s="64"/>
      <c r="G43" s="64"/>
      <c r="H43" s="65"/>
      <c r="I43" s="67">
        <f>SUM(I40)</f>
        <v>17926</v>
      </c>
    </row>
    <row r="44" spans="1:9" ht="4.5" customHeight="1" thickTop="1">
      <c r="A44" s="187"/>
      <c r="B44" s="187"/>
      <c r="C44" s="187"/>
      <c r="D44" s="187"/>
      <c r="E44" s="187"/>
      <c r="F44" s="187"/>
      <c r="G44" s="187"/>
      <c r="H44" s="187"/>
      <c r="I44" s="188"/>
    </row>
    <row r="45" spans="1:9" ht="15">
      <c r="A45" s="6" t="s">
        <v>58</v>
      </c>
      <c r="B45" s="6"/>
      <c r="C45" s="28"/>
      <c r="D45" s="2"/>
      <c r="E45" s="2"/>
      <c r="F45" s="2"/>
      <c r="G45" s="2"/>
      <c r="H45" s="2"/>
      <c r="I45" s="2"/>
    </row>
    <row r="46" spans="1:9" ht="13.5" thickBot="1">
      <c r="A46" s="232" t="s">
        <v>59</v>
      </c>
      <c r="B46" s="232"/>
      <c r="C46" s="232"/>
      <c r="D46" s="232"/>
      <c r="E46" s="232"/>
      <c r="F46" s="232"/>
      <c r="G46" s="232"/>
      <c r="H46" s="232"/>
      <c r="I46" s="232"/>
    </row>
    <row r="47" spans="1:9" ht="16.5" thickTop="1">
      <c r="A47" s="17" t="s">
        <v>18</v>
      </c>
      <c r="B47" s="18"/>
      <c r="C47" s="18"/>
      <c r="D47" s="19"/>
      <c r="E47" s="20"/>
      <c r="F47" s="21" t="s">
        <v>17</v>
      </c>
      <c r="G47" s="22"/>
      <c r="H47" s="23"/>
      <c r="I47" s="24" t="s">
        <v>2</v>
      </c>
    </row>
    <row r="48" spans="1:9" ht="15.75" thickBot="1">
      <c r="A48" s="25" t="s">
        <v>0</v>
      </c>
      <c r="B48" s="8" t="s">
        <v>16</v>
      </c>
      <c r="C48" s="9"/>
      <c r="D48" s="13" t="s">
        <v>15</v>
      </c>
      <c r="E48" s="10"/>
      <c r="F48" s="11"/>
      <c r="G48" s="11"/>
      <c r="H48" s="12"/>
      <c r="I48" s="26"/>
    </row>
    <row r="49" spans="1:9" ht="16.5" thickBot="1" thickTop="1">
      <c r="A49" s="39">
        <v>1</v>
      </c>
      <c r="B49" s="40">
        <v>2</v>
      </c>
      <c r="C49" s="41"/>
      <c r="D49" s="42">
        <v>3</v>
      </c>
      <c r="E49" s="43"/>
      <c r="F49" s="44">
        <v>4</v>
      </c>
      <c r="G49" s="45"/>
      <c r="H49" s="46"/>
      <c r="I49" s="47">
        <v>5</v>
      </c>
    </row>
    <row r="50" spans="1:9" ht="15.75" thickTop="1">
      <c r="A50" s="32">
        <v>750</v>
      </c>
      <c r="B50" s="33"/>
      <c r="C50" s="34"/>
      <c r="D50" s="35"/>
      <c r="E50" s="36" t="s">
        <v>19</v>
      </c>
      <c r="F50" s="37"/>
      <c r="G50" s="37"/>
      <c r="H50" s="34"/>
      <c r="I50" s="38">
        <f>SUM(I51)</f>
        <v>896</v>
      </c>
    </row>
    <row r="51" spans="1:9" ht="12.75">
      <c r="A51" s="97"/>
      <c r="B51" s="98">
        <v>75011</v>
      </c>
      <c r="C51" s="99"/>
      <c r="D51" s="100"/>
      <c r="E51" s="94" t="s">
        <v>4</v>
      </c>
      <c r="F51" s="101"/>
      <c r="G51" s="101"/>
      <c r="H51" s="99"/>
      <c r="I51" s="96">
        <f>SUM(I52)</f>
        <v>896</v>
      </c>
    </row>
    <row r="52" spans="1:9" ht="12.75">
      <c r="A52" s="123"/>
      <c r="B52" s="124"/>
      <c r="C52" s="125"/>
      <c r="D52" s="155" t="s">
        <v>60</v>
      </c>
      <c r="E52" s="124" t="s">
        <v>61</v>
      </c>
      <c r="F52" s="127"/>
      <c r="G52" s="127"/>
      <c r="H52" s="125"/>
      <c r="I52" s="128">
        <v>896</v>
      </c>
    </row>
    <row r="53" spans="1:9" s="77" customFormat="1" ht="15">
      <c r="A53" s="240">
        <v>852</v>
      </c>
      <c r="B53" s="241"/>
      <c r="C53" s="242"/>
      <c r="D53" s="243"/>
      <c r="E53" s="241" t="s">
        <v>64</v>
      </c>
      <c r="F53" s="244"/>
      <c r="G53" s="244"/>
      <c r="H53" s="242"/>
      <c r="I53" s="245">
        <f>SUM(I54)</f>
        <v>100</v>
      </c>
    </row>
    <row r="54" spans="1:9" s="157" customFormat="1" ht="12.75">
      <c r="A54" s="218"/>
      <c r="B54" s="219">
        <v>85228</v>
      </c>
      <c r="C54" s="220"/>
      <c r="D54" s="246"/>
      <c r="E54" s="219" t="s">
        <v>63</v>
      </c>
      <c r="F54" s="222"/>
      <c r="G54" s="222"/>
      <c r="H54" s="220"/>
      <c r="I54" s="228">
        <f>SUM(I55)</f>
        <v>100</v>
      </c>
    </row>
    <row r="55" spans="1:9" ht="13.5" thickBot="1">
      <c r="A55" s="236"/>
      <c r="B55" s="239"/>
      <c r="C55" s="238"/>
      <c r="D55" s="237" t="s">
        <v>60</v>
      </c>
      <c r="E55" s="124" t="s">
        <v>61</v>
      </c>
      <c r="F55" s="84"/>
      <c r="G55" s="84"/>
      <c r="H55" s="209"/>
      <c r="I55" s="235">
        <v>100</v>
      </c>
    </row>
    <row r="56" spans="1:9" ht="19.5" thickBot="1" thickTop="1">
      <c r="A56" s="63"/>
      <c r="B56" s="64" t="s">
        <v>14</v>
      </c>
      <c r="C56" s="64"/>
      <c r="D56" s="65"/>
      <c r="E56" s="66"/>
      <c r="F56" s="64"/>
      <c r="G56" s="64"/>
      <c r="H56" s="65"/>
      <c r="I56" s="67">
        <f>SUM(I50+I53)</f>
        <v>996</v>
      </c>
    </row>
    <row r="57" spans="1:9" ht="18.75" thickTop="1">
      <c r="A57" s="187"/>
      <c r="B57" s="187"/>
      <c r="C57" s="187"/>
      <c r="D57" s="187"/>
      <c r="E57" s="187"/>
      <c r="F57" s="187"/>
      <c r="G57" s="187"/>
      <c r="H57" s="187"/>
      <c r="I57" s="188"/>
    </row>
    <row r="58" spans="1:9" ht="12.75">
      <c r="A58" s="2"/>
      <c r="B58" s="6"/>
      <c r="C58" s="2"/>
      <c r="D58" s="2"/>
      <c r="E58" s="115"/>
      <c r="F58" s="2"/>
      <c r="G58" s="2"/>
      <c r="H58" s="2"/>
      <c r="I58" s="2"/>
    </row>
    <row r="59" s="68" customFormat="1" ht="7.5" customHeight="1"/>
    <row r="60" s="5" customFormat="1" ht="15">
      <c r="D60" s="5" t="s">
        <v>40</v>
      </c>
    </row>
    <row r="61" spans="2:4" ht="9.75" customHeight="1" thickBot="1">
      <c r="B61" s="5"/>
      <c r="D61" s="1"/>
    </row>
    <row r="62" spans="1:9" s="30" customFormat="1" ht="13.5" customHeight="1" thickTop="1">
      <c r="A62" s="109" t="s">
        <v>41</v>
      </c>
      <c r="B62" s="31"/>
      <c r="C62" s="23"/>
      <c r="D62" s="110"/>
      <c r="E62" s="110"/>
      <c r="F62" s="31" t="s">
        <v>1</v>
      </c>
      <c r="G62" s="110"/>
      <c r="H62" s="110"/>
      <c r="I62" s="113" t="s">
        <v>2</v>
      </c>
    </row>
    <row r="63" spans="1:9" ht="13.5" thickBot="1">
      <c r="A63" s="111" t="s">
        <v>6</v>
      </c>
      <c r="B63" s="112" t="s">
        <v>7</v>
      </c>
      <c r="C63" s="112" t="s">
        <v>15</v>
      </c>
      <c r="D63" s="4"/>
      <c r="E63" s="3"/>
      <c r="F63" s="3"/>
      <c r="G63" s="3"/>
      <c r="H63" s="3"/>
      <c r="I63" s="29"/>
    </row>
    <row r="64" spans="1:9" ht="13.5" thickBot="1">
      <c r="A64" s="69">
        <v>1</v>
      </c>
      <c r="B64" s="70">
        <v>2</v>
      </c>
      <c r="C64" s="71">
        <v>3</v>
      </c>
      <c r="D64" s="72"/>
      <c r="E64" s="73"/>
      <c r="F64" s="74">
        <v>4</v>
      </c>
      <c r="G64" s="73"/>
      <c r="H64" s="75"/>
      <c r="I64" s="76">
        <v>5</v>
      </c>
    </row>
    <row r="65" spans="1:9" s="77" customFormat="1" ht="16.5" customHeight="1">
      <c r="A65" s="136">
        <v>750</v>
      </c>
      <c r="B65" s="137"/>
      <c r="C65" s="138"/>
      <c r="D65" s="139" t="s">
        <v>23</v>
      </c>
      <c r="E65" s="140"/>
      <c r="F65" s="140"/>
      <c r="G65" s="140"/>
      <c r="H65" s="140"/>
      <c r="I65" s="198">
        <f>SUM(I66)</f>
        <v>109703</v>
      </c>
    </row>
    <row r="66" spans="1:9" s="30" customFormat="1" ht="12.75">
      <c r="A66" s="141"/>
      <c r="B66" s="142">
        <v>75011</v>
      </c>
      <c r="C66" s="143"/>
      <c r="D66" s="144" t="s">
        <v>12</v>
      </c>
      <c r="E66" s="16"/>
      <c r="F66" s="16"/>
      <c r="G66" s="16"/>
      <c r="H66" s="16"/>
      <c r="I66" s="199">
        <f>SUM(I67:I69)</f>
        <v>109703</v>
      </c>
    </row>
    <row r="67" spans="1:9" s="30" customFormat="1" ht="12" customHeight="1">
      <c r="A67" s="80"/>
      <c r="B67" s="81"/>
      <c r="C67" s="82" t="s">
        <v>28</v>
      </c>
      <c r="D67" s="83" t="s">
        <v>24</v>
      </c>
      <c r="E67" s="83"/>
      <c r="F67" s="83"/>
      <c r="G67" s="83"/>
      <c r="H67" s="83"/>
      <c r="I67" s="200">
        <v>88113</v>
      </c>
    </row>
    <row r="68" spans="1:9" s="30" customFormat="1" ht="12" customHeight="1">
      <c r="A68" s="104"/>
      <c r="B68" s="86"/>
      <c r="C68" s="105" t="s">
        <v>29</v>
      </c>
      <c r="D68" s="87" t="s">
        <v>9</v>
      </c>
      <c r="E68" s="87"/>
      <c r="F68" s="87"/>
      <c r="G68" s="87"/>
      <c r="H68" s="87"/>
      <c r="I68" s="201">
        <v>18902</v>
      </c>
    </row>
    <row r="69" spans="1:9" s="30" customFormat="1" ht="12" customHeight="1" thickBot="1">
      <c r="A69" s="106"/>
      <c r="B69" s="89"/>
      <c r="C69" s="107" t="s">
        <v>30</v>
      </c>
      <c r="D69" s="90" t="s">
        <v>10</v>
      </c>
      <c r="E69" s="90"/>
      <c r="F69" s="90"/>
      <c r="G69" s="90"/>
      <c r="H69" s="90"/>
      <c r="I69" s="205">
        <v>2688</v>
      </c>
    </row>
    <row r="70" spans="1:9" s="30" customFormat="1" ht="18" customHeight="1">
      <c r="A70" s="211">
        <v>751</v>
      </c>
      <c r="B70" s="212"/>
      <c r="C70" s="213"/>
      <c r="D70" s="225" t="s">
        <v>51</v>
      </c>
      <c r="E70" s="226"/>
      <c r="F70" s="215"/>
      <c r="G70" s="215"/>
      <c r="H70" s="229"/>
      <c r="I70" s="227">
        <f>SUM(I71)</f>
        <v>1812</v>
      </c>
    </row>
    <row r="71" spans="1:9" s="30" customFormat="1" ht="12" customHeight="1">
      <c r="A71" s="218"/>
      <c r="B71" s="221">
        <v>75101</v>
      </c>
      <c r="C71" s="220"/>
      <c r="D71" s="219" t="s">
        <v>49</v>
      </c>
      <c r="E71" s="222"/>
      <c r="F71" s="222"/>
      <c r="G71" s="222"/>
      <c r="H71" s="230"/>
      <c r="I71" s="228">
        <f>SUM(I72:I74)</f>
        <v>1812</v>
      </c>
    </row>
    <row r="72" spans="1:9" s="30" customFormat="1" ht="12" customHeight="1">
      <c r="A72" s="247"/>
      <c r="B72" s="248"/>
      <c r="C72" s="249">
        <v>4010</v>
      </c>
      <c r="D72" s="251" t="s">
        <v>67</v>
      </c>
      <c r="E72" s="252"/>
      <c r="F72" s="252"/>
      <c r="G72" s="252"/>
      <c r="H72" s="253"/>
      <c r="I72" s="254">
        <v>1443</v>
      </c>
    </row>
    <row r="73" spans="1:9" s="30" customFormat="1" ht="12" customHeight="1">
      <c r="A73" s="247"/>
      <c r="B73" s="248"/>
      <c r="C73" s="249">
        <v>4110</v>
      </c>
      <c r="D73" s="251" t="s">
        <v>9</v>
      </c>
      <c r="E73" s="252"/>
      <c r="F73" s="252"/>
      <c r="G73" s="252"/>
      <c r="H73" s="253"/>
      <c r="I73" s="254">
        <v>323</v>
      </c>
    </row>
    <row r="74" spans="1:9" s="30" customFormat="1" ht="12" customHeight="1" thickBot="1">
      <c r="A74" s="148"/>
      <c r="B74" s="85"/>
      <c r="C74" s="250" t="s">
        <v>30</v>
      </c>
      <c r="D74" s="224" t="s">
        <v>10</v>
      </c>
      <c r="E74" s="84"/>
      <c r="F74" s="84"/>
      <c r="G74" s="84"/>
      <c r="H74" s="84"/>
      <c r="I74" s="206">
        <v>46</v>
      </c>
    </row>
    <row r="75" spans="1:9" s="77" customFormat="1" ht="14.25" customHeight="1">
      <c r="A75" s="145">
        <v>752</v>
      </c>
      <c r="B75" s="146"/>
      <c r="C75" s="147"/>
      <c r="D75" s="93" t="s">
        <v>42</v>
      </c>
      <c r="E75" s="60"/>
      <c r="F75" s="60"/>
      <c r="G75" s="60"/>
      <c r="H75" s="60"/>
      <c r="I75" s="203">
        <f>SUM(I76)</f>
        <v>700</v>
      </c>
    </row>
    <row r="76" spans="1:9" s="30" customFormat="1" ht="12" customHeight="1">
      <c r="A76" s="141"/>
      <c r="B76" s="142">
        <v>75212</v>
      </c>
      <c r="C76" s="143"/>
      <c r="D76" s="144" t="s">
        <v>43</v>
      </c>
      <c r="E76" s="16"/>
      <c r="F76" s="16"/>
      <c r="G76" s="16"/>
      <c r="H76" s="16"/>
      <c r="I76" s="199">
        <f>SUM(I77)</f>
        <v>700</v>
      </c>
    </row>
    <row r="77" spans="1:9" s="30" customFormat="1" ht="13.5" thickBot="1">
      <c r="A77" s="148"/>
      <c r="B77" s="85"/>
      <c r="C77" s="149" t="s">
        <v>55</v>
      </c>
      <c r="D77" s="84" t="s">
        <v>56</v>
      </c>
      <c r="E77" s="84"/>
      <c r="F77" s="84"/>
      <c r="G77" s="84"/>
      <c r="H77" s="84"/>
      <c r="I77" s="206">
        <v>700</v>
      </c>
    </row>
    <row r="78" spans="1:9" s="5" customFormat="1" ht="15">
      <c r="A78" s="145">
        <v>754</v>
      </c>
      <c r="B78" s="150"/>
      <c r="C78" s="151"/>
      <c r="D78" s="93" t="s">
        <v>25</v>
      </c>
      <c r="E78" s="93"/>
      <c r="F78" s="93"/>
      <c r="G78" s="93"/>
      <c r="H78" s="93"/>
      <c r="I78" s="203">
        <f>SUM(I79)</f>
        <v>500</v>
      </c>
    </row>
    <row r="79" spans="1:9" s="1" customFormat="1" ht="12" customHeight="1">
      <c r="A79" s="152"/>
      <c r="B79" s="142">
        <v>75414</v>
      </c>
      <c r="C79" s="153"/>
      <c r="D79" s="144" t="s">
        <v>5</v>
      </c>
      <c r="E79" s="144"/>
      <c r="F79" s="144"/>
      <c r="G79" s="144"/>
      <c r="H79" s="144"/>
      <c r="I79" s="199">
        <f>SUM(I80)</f>
        <v>500</v>
      </c>
    </row>
    <row r="80" spans="1:9" s="30" customFormat="1" ht="13.5" thickBot="1">
      <c r="A80" s="117"/>
      <c r="B80" s="118"/>
      <c r="C80" s="119" t="s">
        <v>55</v>
      </c>
      <c r="D80" s="114" t="s">
        <v>56</v>
      </c>
      <c r="E80" s="114"/>
      <c r="F80" s="114"/>
      <c r="G80" s="114"/>
      <c r="H80" s="114"/>
      <c r="I80" s="204">
        <v>500</v>
      </c>
    </row>
    <row r="81" spans="1:9" s="77" customFormat="1" ht="15">
      <c r="A81" s="145">
        <v>852</v>
      </c>
      <c r="B81" s="58"/>
      <c r="C81" s="147"/>
      <c r="D81" s="93" t="s">
        <v>44</v>
      </c>
      <c r="E81" s="60"/>
      <c r="F81" s="60"/>
      <c r="G81" s="60"/>
      <c r="H81" s="60"/>
      <c r="I81" s="203">
        <f>SUM(I82+I90+I92+I94)</f>
        <v>2769000</v>
      </c>
    </row>
    <row r="82" spans="1:9" s="30" customFormat="1" ht="12" customHeight="1">
      <c r="A82" s="170"/>
      <c r="B82" s="171">
        <v>85212</v>
      </c>
      <c r="C82" s="172"/>
      <c r="D82" s="173" t="s">
        <v>45</v>
      </c>
      <c r="E82" s="174"/>
      <c r="F82" s="174"/>
      <c r="G82" s="174"/>
      <c r="H82" s="174"/>
      <c r="I82" s="194">
        <f>SUM(I83:I89)</f>
        <v>2639000</v>
      </c>
    </row>
    <row r="83" spans="1:9" s="156" customFormat="1" ht="12" customHeight="1">
      <c r="A83" s="184"/>
      <c r="B83" s="185"/>
      <c r="C83" s="186" t="s">
        <v>32</v>
      </c>
      <c r="D83" s="178" t="s">
        <v>8</v>
      </c>
      <c r="E83" s="178"/>
      <c r="F83" s="178"/>
      <c r="G83" s="178"/>
      <c r="H83" s="178"/>
      <c r="I83" s="195">
        <v>2502330</v>
      </c>
    </row>
    <row r="84" spans="1:9" s="30" customFormat="1" ht="12" customHeight="1">
      <c r="A84" s="180"/>
      <c r="B84" s="181"/>
      <c r="C84" s="182" t="s">
        <v>28</v>
      </c>
      <c r="D84" s="183" t="s">
        <v>24</v>
      </c>
      <c r="E84" s="183"/>
      <c r="F84" s="183"/>
      <c r="G84" s="183"/>
      <c r="H84" s="183"/>
      <c r="I84" s="196">
        <v>46131</v>
      </c>
    </row>
    <row r="85" spans="1:9" s="30" customFormat="1" ht="12" customHeight="1">
      <c r="A85" s="175"/>
      <c r="B85" s="176"/>
      <c r="C85" s="177" t="s">
        <v>29</v>
      </c>
      <c r="D85" s="179" t="s">
        <v>9</v>
      </c>
      <c r="E85" s="179"/>
      <c r="F85" s="179"/>
      <c r="G85" s="179"/>
      <c r="H85" s="179"/>
      <c r="I85" s="197">
        <v>67747</v>
      </c>
    </row>
    <row r="86" spans="1:9" s="30" customFormat="1" ht="10.5" customHeight="1">
      <c r="A86" s="175"/>
      <c r="B86" s="176"/>
      <c r="C86" s="177" t="s">
        <v>30</v>
      </c>
      <c r="D86" s="179" t="s">
        <v>10</v>
      </c>
      <c r="E86" s="179"/>
      <c r="F86" s="179"/>
      <c r="G86" s="179"/>
      <c r="H86" s="179"/>
      <c r="I86" s="197">
        <v>1416</v>
      </c>
    </row>
    <row r="87" spans="1:9" s="30" customFormat="1" ht="12" customHeight="1">
      <c r="A87" s="175"/>
      <c r="B87" s="176"/>
      <c r="C87" s="177" t="s">
        <v>34</v>
      </c>
      <c r="D87" s="179" t="s">
        <v>27</v>
      </c>
      <c r="E87" s="179"/>
      <c r="F87" s="179"/>
      <c r="G87" s="179"/>
      <c r="H87" s="179"/>
      <c r="I87" s="197">
        <v>4000</v>
      </c>
    </row>
    <row r="88" spans="1:9" s="30" customFormat="1" ht="12" customHeight="1">
      <c r="A88" s="175"/>
      <c r="B88" s="176"/>
      <c r="C88" s="177" t="s">
        <v>31</v>
      </c>
      <c r="D88" s="179" t="s">
        <v>47</v>
      </c>
      <c r="E88" s="179"/>
      <c r="F88" s="179"/>
      <c r="G88" s="179"/>
      <c r="H88" s="179"/>
      <c r="I88" s="197">
        <v>15376</v>
      </c>
    </row>
    <row r="89" spans="1:9" s="30" customFormat="1" ht="12" customHeight="1">
      <c r="A89" s="255"/>
      <c r="B89" s="256"/>
      <c r="C89" s="257" t="s">
        <v>35</v>
      </c>
      <c r="D89" s="258" t="s">
        <v>11</v>
      </c>
      <c r="E89" s="258"/>
      <c r="F89" s="258"/>
      <c r="G89" s="258"/>
      <c r="H89" s="258"/>
      <c r="I89" s="259">
        <v>2000</v>
      </c>
    </row>
    <row r="90" spans="1:9" s="30" customFormat="1" ht="13.5" customHeight="1">
      <c r="A90" s="141"/>
      <c r="B90" s="142">
        <v>85213</v>
      </c>
      <c r="C90" s="143"/>
      <c r="D90" s="144" t="s">
        <v>39</v>
      </c>
      <c r="E90" s="16"/>
      <c r="F90" s="16"/>
      <c r="G90" s="16"/>
      <c r="H90" s="16"/>
      <c r="I90" s="199">
        <f>SUM(I91)</f>
        <v>17000</v>
      </c>
    </row>
    <row r="91" spans="1:9" s="30" customFormat="1" ht="12" customHeight="1">
      <c r="A91" s="80"/>
      <c r="B91" s="81"/>
      <c r="C91" s="82" t="s">
        <v>33</v>
      </c>
      <c r="D91" s="83" t="s">
        <v>26</v>
      </c>
      <c r="E91" s="83"/>
      <c r="F91" s="83"/>
      <c r="G91" s="83"/>
      <c r="H91" s="83"/>
      <c r="I91" s="200">
        <v>17000</v>
      </c>
    </row>
    <row r="92" spans="1:9" s="30" customFormat="1" ht="12.75" customHeight="1">
      <c r="A92" s="141"/>
      <c r="B92" s="142">
        <v>85214</v>
      </c>
      <c r="C92" s="143"/>
      <c r="D92" s="144" t="s">
        <v>3</v>
      </c>
      <c r="E92" s="16"/>
      <c r="F92" s="16"/>
      <c r="G92" s="16"/>
      <c r="H92" s="16"/>
      <c r="I92" s="199">
        <f>SUM(I93:I93)</f>
        <v>84000</v>
      </c>
    </row>
    <row r="93" spans="1:9" s="30" customFormat="1" ht="12" customHeight="1">
      <c r="A93" s="80"/>
      <c r="B93" s="81"/>
      <c r="C93" s="82" t="s">
        <v>32</v>
      </c>
      <c r="D93" s="83" t="s">
        <v>8</v>
      </c>
      <c r="E93" s="83"/>
      <c r="F93" s="83"/>
      <c r="G93" s="83"/>
      <c r="H93" s="83"/>
      <c r="I93" s="200">
        <v>84000</v>
      </c>
    </row>
    <row r="94" spans="1:9" s="30" customFormat="1" ht="12" customHeight="1">
      <c r="A94" s="141"/>
      <c r="B94" s="142">
        <v>85228</v>
      </c>
      <c r="C94" s="143"/>
      <c r="D94" s="144" t="s">
        <v>38</v>
      </c>
      <c r="E94" s="16"/>
      <c r="F94" s="16"/>
      <c r="G94" s="16"/>
      <c r="H94" s="16"/>
      <c r="I94" s="199">
        <f>SUM(I95:I97)</f>
        <v>29000</v>
      </c>
    </row>
    <row r="95" spans="1:9" s="30" customFormat="1" ht="12" customHeight="1">
      <c r="A95" s="80"/>
      <c r="B95" s="81"/>
      <c r="C95" s="82" t="s">
        <v>28</v>
      </c>
      <c r="D95" s="83" t="s">
        <v>24</v>
      </c>
      <c r="E95" s="83"/>
      <c r="F95" s="83"/>
      <c r="G95" s="83"/>
      <c r="H95" s="83"/>
      <c r="I95" s="200">
        <v>24902</v>
      </c>
    </row>
    <row r="96" spans="1:9" s="30" customFormat="1" ht="12" customHeight="1">
      <c r="A96" s="104"/>
      <c r="B96" s="86"/>
      <c r="C96" s="105" t="s">
        <v>29</v>
      </c>
      <c r="D96" s="87" t="s">
        <v>9</v>
      </c>
      <c r="E96" s="87"/>
      <c r="F96" s="87"/>
      <c r="G96" s="87"/>
      <c r="H96" s="87"/>
      <c r="I96" s="201">
        <v>4000</v>
      </c>
    </row>
    <row r="97" spans="1:9" s="30" customFormat="1" ht="12" customHeight="1" thickBot="1">
      <c r="A97" s="120"/>
      <c r="B97" s="116"/>
      <c r="C97" s="121" t="s">
        <v>30</v>
      </c>
      <c r="D97" s="122" t="s">
        <v>10</v>
      </c>
      <c r="E97" s="122"/>
      <c r="F97" s="122"/>
      <c r="G97" s="122"/>
      <c r="H97" s="122"/>
      <c r="I97" s="202">
        <v>98</v>
      </c>
    </row>
    <row r="98" spans="1:9" ht="22.5" customHeight="1" thickBot="1" thickTop="1">
      <c r="A98" s="78" t="s">
        <v>13</v>
      </c>
      <c r="B98" s="64"/>
      <c r="C98" s="79"/>
      <c r="D98" s="64"/>
      <c r="E98" s="64"/>
      <c r="F98" s="64"/>
      <c r="G98" s="64"/>
      <c r="H98" s="79"/>
      <c r="I98" s="92">
        <f>SUM(I65+I70+I75+I78+I81)</f>
        <v>2881715</v>
      </c>
    </row>
    <row r="99" ht="13.5" thickTop="1"/>
    <row r="100" spans="1:9" ht="15">
      <c r="A100" s="6"/>
      <c r="B100" s="6"/>
      <c r="C100" s="28"/>
      <c r="D100" s="2"/>
      <c r="E100" s="2"/>
      <c r="F100" s="2"/>
      <c r="G100" s="2"/>
      <c r="H100" s="2"/>
      <c r="I100" s="2"/>
    </row>
    <row r="101" spans="1:9" s="157" customFormat="1" ht="12.75">
      <c r="A101" s="232"/>
      <c r="B101" s="232"/>
      <c r="C101" s="232"/>
      <c r="D101" s="232"/>
      <c r="E101" s="232"/>
      <c r="F101" s="232"/>
      <c r="G101" s="232"/>
      <c r="H101" s="232"/>
      <c r="I101" s="232"/>
    </row>
    <row r="102" spans="1:9" s="157" customFormat="1" ht="12.75">
      <c r="A102" s="232"/>
      <c r="B102" s="232"/>
      <c r="C102" s="232"/>
      <c r="D102" s="232"/>
      <c r="E102" s="232"/>
      <c r="F102" s="232"/>
      <c r="G102" s="232"/>
      <c r="H102" s="232"/>
      <c r="I102" s="232"/>
    </row>
  </sheetData>
  <printOptions horizontalCentered="1"/>
  <pageMargins left="0.7874015748031497" right="0.7874015748031497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C20" sqref="C20"/>
    </sheetView>
  </sheetViews>
  <sheetFormatPr defaultColWidth="9.00390625" defaultRowHeight="12.75"/>
  <cols>
    <col min="7" max="7" width="10.375" style="0" customWidth="1"/>
    <col min="11" max="11" width="10.25390625" style="0" customWidth="1"/>
    <col min="13" max="13" width="9.875" style="0" customWidth="1"/>
  </cols>
  <sheetData/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panjacek</cp:lastModifiedBy>
  <cp:lastPrinted>2005-12-21T09:50:00Z</cp:lastPrinted>
  <dcterms:created xsi:type="dcterms:W3CDTF">1999-11-05T13:16:07Z</dcterms:created>
  <dcterms:modified xsi:type="dcterms:W3CDTF">2005-12-21T09:50:19Z</dcterms:modified>
  <cp:category/>
  <cp:version/>
  <cp:contentType/>
  <cp:contentStatus/>
</cp:coreProperties>
</file>