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<sst xmlns="http://schemas.openxmlformats.org/spreadsheetml/2006/main" count="105" uniqueCount="76">
  <si>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</si>
  <si>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</si>
  <si>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</si>
  <si>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</si>
  <si>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</si>
  <si>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</si>
  <si>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majątkowe</t>
  </si>
  <si>
    <t>w tym:</t>
  </si>
  <si>
    <t>Dochody ogółem</t>
  </si>
  <si>
    <t>Źródło dochodów*</t>
  </si>
  <si>
    <t xml:space="preserve">   Załącznik nr 1 do uchwały budżetowej</t>
  </si>
  <si>
    <t xml:space="preserve">     DOCHODY</t>
  </si>
  <si>
    <t>z tego:</t>
  </si>
  <si>
    <t>środki na dofinansowanie własnych inwestycji gmin (związków gmin), powiatów (związków powiatów), samorządów województw, pozyskane z innych źródeł</t>
  </si>
  <si>
    <t>500</t>
  </si>
  <si>
    <t>Handel</t>
  </si>
  <si>
    <t>wpływy z różnych opłat</t>
  </si>
  <si>
    <t>600</t>
  </si>
  <si>
    <t>Transport i łączność</t>
  </si>
  <si>
    <t>630</t>
  </si>
  <si>
    <t>Turystyka</t>
  </si>
  <si>
    <t>700</t>
  </si>
  <si>
    <t>Gospodarka mieszkaniowa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</si>
  <si>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</si>
  <si>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</si>
  <si>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odpłatnego nabycia prawa własności oraz prawa użytkowania wieczystego nieruchomości</t>
  </si>
  <si>
    <t>pozostałe odsetki</t>
  </si>
  <si>
    <t>wpływy z róznych dochodów</t>
  </si>
  <si>
    <t>Działalność usługowa</t>
  </si>
  <si>
    <t>dotacje celowe otryzmane z budżetu państwa na zadania bieżace realizowane przez gminę na podstawie porozumień z organanmi administracji rządowej</t>
  </si>
  <si>
    <t>Administracja publiczna</t>
  </si>
  <si>
    <t>wpływy z różnych dochodów</t>
  </si>
  <si>
    <t>dotacje celowe otrzymane z budżetu państwa na realizację zadań bieżących z zakresu administracji rządowej oraz innych zadań zleconych gminie (związkom gmin) ustawami</t>
  </si>
  <si>
    <t>dotacje otrzymane z funduszy celowych na realizację zadań bieżących jednostek sektora finansów publicznych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</si>
  <si>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</si>
  <si>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</si>
  <si>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</si>
  <si>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</si>
  <si>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</si>
  <si>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</si>
  <si>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</si>
  <si>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</si>
  <si>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</si>
  <si>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</si>
  <si>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opłata od posiadania psów</t>
  </si>
  <si>
    <t>wpływy z opłaty targowej</t>
  </si>
  <si>
    <t>wpływy z róznych opłat</t>
  </si>
  <si>
    <t>rekompensaty utraconych dochodów w podatkach i opłatach lokalnych</t>
  </si>
  <si>
    <t>wpływy z opłat za zezwolenia na sprzedaż alkoholu</t>
  </si>
  <si>
    <t>wpływy z innych lokalnych opłat pobieranych przez jednostki samorządu terytorialnego na podstawie odrębnych ustaw</t>
  </si>
  <si>
    <t>podatek dochodowy od osób fizycznych</t>
  </si>
  <si>
    <t>podfatek dochodowy od osób prawnych</t>
  </si>
  <si>
    <t>Różne rozliczenia</t>
  </si>
  <si>
    <t>subwencje ogólne  z budżetu państwa</t>
  </si>
  <si>
    <t>odsetki od pożyczek udzielonych przez jednostkę samorzadu terytorialnego</t>
  </si>
  <si>
    <t>Oświata i wychowanie</t>
  </si>
  <si>
    <t>wpływy z usług</t>
  </si>
  <si>
    <t>Pomoc społeczna</t>
  </si>
  <si>
    <t>dotacje celowe otrzymane z budżetu państwa na realizację własnych zadań bieżących gmin (związków gmin)</t>
  </si>
  <si>
    <t>Pozostałe zadania w zakresie polityki społecznej</t>
  </si>
  <si>
    <t>Gospodarka komunalna i ochrona środowiska</t>
  </si>
  <si>
    <t>Kultura fizyczna i sport</t>
  </si>
  <si>
    <t>wpływy z opłaty eksploatacyjnej</t>
  </si>
  <si>
    <t>na 2011 rok</t>
  </si>
  <si>
    <t>dotacje celowe otrzymane z powiatu na zadania bieżące realizoawne na podstawie porozumień (umów)między jednostkami samorządu terytorialnego</t>
  </si>
  <si>
    <t>dotacje otrzymane z państwowych funduszy celowych na finansowanie lub dofinansowanie kosztów realizacji inwestycji i zakupów inwestycyjnych jednostek sektora finansów publicznych</t>
  </si>
  <si>
    <t>wplywy różnych opłat</t>
  </si>
  <si>
    <t>odsetki od nieterminowych wpłat z tytułu podatków i opłat</t>
  </si>
  <si>
    <t>wpływy z opłaty skarbowej</t>
  </si>
  <si>
    <t>wplywy z różnych dochodów</t>
  </si>
  <si>
    <t>dotacje celowe w ramach programów finansowanych z udziałem środków europejskich oraz środków o których mowa w art.. 5 ust. 1 pkt 3 oraz ust 3 pkt 5 i 6 ustawy, lub płatności w ramach budżetu środków europejskich</t>
  </si>
  <si>
    <t>dotacje celowe otrzymane z budzetu państwa na realizację inwestycji i zakupów inwestycyjnych własnych gmin (związków gmin)</t>
  </si>
  <si>
    <t>Ochrona zdrowia</t>
  </si>
  <si>
    <t>otrzymane spadki, zapisy i darowizny w postaci pieniężnej</t>
  </si>
  <si>
    <t>wpływy z opłaty produktowej</t>
  </si>
  <si>
    <t>Planowane dochody na 2011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</si>
</sst>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8"/>
      <name val="Arial"/>
      <family val="0"/>
    </font>
    <font>
      <b/>
      <sz val="9"/>
      <name val="Arial"/>
      <family val="2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2" fillId="3" borderId="9" xfId="0" applyNumberFormat="1" applyFont="1" applyFill="1" applyBorder="1" applyAlignment="1">
      <alignment/>
    </xf>
    <xf numFmtId="0" fontId="2" fillId="3" borderId="10" xfId="0" applyFont="1" applyFill="1" applyBorder="1" applyAlignment="1">
      <alignment vertical="center"/>
    </xf>
    <xf numFmtId="4" fontId="2" fillId="3" borderId="11" xfId="0" applyNumberFormat="1" applyFont="1" applyFill="1" applyBorder="1" applyAlignment="1">
      <alignment/>
    </xf>
    <xf numFmtId="4" fontId="2" fillId="3" borderId="12" xfId="0" applyNumberFormat="1" applyFont="1" applyFill="1" applyBorder="1" applyAlignment="1">
      <alignment/>
    </xf>
    <xf numFmtId="4" fontId="2" fillId="3" borderId="13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4" xfId="0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4" xfId="0" applyFont="1" applyBorder="1" applyAlignment="1">
      <alignment vertical="center"/>
    </xf>
    <xf numFmtId="49" fontId="6" fillId="0" borderId="17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vertical="center" wrapText="1"/>
    </xf>
    <xf numFmtId="4" fontId="6" fillId="0" borderId="8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0" fontId="2" fillId="3" borderId="9" xfId="0" applyFont="1" applyFill="1" applyBorder="1" applyAlignment="1">
      <alignment/>
    </xf>
    <xf numFmtId="0" fontId="2" fillId="3" borderId="11" xfId="0" applyFont="1" applyFill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vertical="center" wrapText="1"/>
    </xf>
    <xf numFmtId="4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vertical="center" wrapText="1"/>
    </xf>
    <xf numFmtId="4" fontId="6" fillId="0" borderId="25" xfId="0" applyNumberFormat="1" applyFont="1" applyBorder="1" applyAlignment="1">
      <alignment/>
    </xf>
    <xf numFmtId="1" fontId="8" fillId="0" borderId="26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6" fillId="0" borderId="32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4" fontId="6" fillId="0" borderId="33" xfId="0" applyNumberFormat="1" applyFont="1" applyBorder="1" applyAlignment="1">
      <alignment/>
    </xf>
    <xf numFmtId="0" fontId="0" fillId="0" borderId="24" xfId="0" applyBorder="1" applyAlignment="1">
      <alignment/>
    </xf>
    <xf numFmtId="1" fontId="8" fillId="0" borderId="34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6" fillId="0" borderId="4" xfId="0" applyFont="1" applyBorder="1" applyAlignment="1">
      <alignment vertical="center"/>
    </xf>
    <xf numFmtId="4" fontId="6" fillId="0" borderId="37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9" fillId="0" borderId="11" xfId="0" applyFont="1" applyBorder="1" applyAlignment="1">
      <alignment vertical="center"/>
    </xf>
    <xf numFmtId="4" fontId="9" fillId="0" borderId="11" xfId="0" applyNumberFormat="1" applyFont="1" applyBorder="1" applyAlignment="1">
      <alignment/>
    </xf>
    <xf numFmtId="4" fontId="9" fillId="0" borderId="40" xfId="0" applyNumberFormat="1" applyFont="1" applyBorder="1" applyAlignment="1">
      <alignment/>
    </xf>
    <xf numFmtId="0" fontId="6" fillId="0" borderId="36" xfId="0" applyFont="1" applyBorder="1" applyAlignment="1">
      <alignment/>
    </xf>
    <xf numFmtId="4" fontId="6" fillId="0" borderId="41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0" fontId="0" fillId="0" borderId="42" xfId="0" applyBorder="1" applyAlignment="1">
      <alignment/>
    </xf>
    <xf numFmtId="0" fontId="6" fillId="0" borderId="21" xfId="0" applyFont="1" applyBorder="1" applyAlignment="1">
      <alignment vertical="center" wrapText="1"/>
    </xf>
    <xf numFmtId="4" fontId="6" fillId="0" borderId="43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1" fontId="8" fillId="0" borderId="44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 vertical="center" wrapText="1"/>
    </xf>
    <xf numFmtId="1" fontId="8" fillId="0" borderId="46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/>
    </xf>
    <xf numFmtId="49" fontId="2" fillId="3" borderId="7" xfId="0" applyNumberFormat="1" applyFont="1" applyFill="1" applyBorder="1" applyAlignment="1">
      <alignment/>
    </xf>
    <xf numFmtId="0" fontId="6" fillId="3" borderId="14" xfId="0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wrapText="1"/>
    </xf>
    <xf numFmtId="4" fontId="6" fillId="3" borderId="15" xfId="0" applyNumberFormat="1" applyFont="1" applyFill="1" applyBorder="1" applyAlignment="1">
      <alignment wrapText="1"/>
    </xf>
    <xf numFmtId="4" fontId="6" fillId="3" borderId="16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/>
    </xf>
    <xf numFmtId="4" fontId="6" fillId="3" borderId="3" xfId="0" applyNumberFormat="1" applyFont="1" applyFill="1" applyBorder="1" applyAlignment="1">
      <alignment/>
    </xf>
    <xf numFmtId="4" fontId="6" fillId="3" borderId="6" xfId="0" applyNumberFormat="1" applyFont="1" applyFill="1" applyBorder="1" applyAlignment="1">
      <alignment/>
    </xf>
    <xf numFmtId="0" fontId="6" fillId="3" borderId="5" xfId="0" applyFont="1" applyFill="1" applyBorder="1" applyAlignment="1">
      <alignment vertical="center" wrapText="1"/>
    </xf>
    <xf numFmtId="4" fontId="6" fillId="3" borderId="8" xfId="0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wrapText="1"/>
    </xf>
    <xf numFmtId="4" fontId="6" fillId="3" borderId="6" xfId="0" applyNumberFormat="1" applyFont="1" applyFill="1" applyBorder="1" applyAlignment="1">
      <alignment wrapText="1"/>
    </xf>
    <xf numFmtId="0" fontId="2" fillId="3" borderId="52" xfId="0" applyFont="1" applyFill="1" applyBorder="1" applyAlignment="1">
      <alignment/>
    </xf>
    <xf numFmtId="0" fontId="6" fillId="3" borderId="53" xfId="0" applyFont="1" applyFill="1" applyBorder="1" applyAlignment="1">
      <alignment vertical="center"/>
    </xf>
    <xf numFmtId="4" fontId="6" fillId="3" borderId="54" xfId="0" applyNumberFormat="1" applyFont="1" applyFill="1" applyBorder="1" applyAlignment="1">
      <alignment/>
    </xf>
    <xf numFmtId="4" fontId="6" fillId="3" borderId="55" xfId="0" applyNumberFormat="1" applyFont="1" applyFill="1" applyBorder="1" applyAlignment="1">
      <alignment/>
    </xf>
    <xf numFmtId="4" fontId="6" fillId="3" borderId="56" xfId="0" applyNumberFormat="1" applyFont="1" applyFill="1" applyBorder="1" applyAlignment="1">
      <alignment/>
    </xf>
    <xf numFmtId="0" fontId="0" fillId="0" borderId="57" xfId="0" applyBorder="1" applyAlignment="1">
      <alignment/>
    </xf>
    <xf numFmtId="0" fontId="6" fillId="0" borderId="2" xfId="0" applyFont="1" applyBorder="1" applyAlignment="1">
      <alignment vertical="center" wrapText="1"/>
    </xf>
    <xf numFmtId="4" fontId="6" fillId="0" borderId="5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9" fillId="0" borderId="11" xfId="0" applyFont="1" applyBorder="1" applyAlignment="1">
      <alignment vertical="center" wrapText="1"/>
    </xf>
    <xf numFmtId="0" fontId="2" fillId="0" borderId="57" xfId="0" applyFont="1" applyBorder="1" applyAlignment="1">
      <alignment/>
    </xf>
    <xf numFmtId="0" fontId="2" fillId="0" borderId="60" xfId="0" applyFont="1" applyBorder="1" applyAlignment="1">
      <alignment/>
    </xf>
    <xf numFmtId="0" fontId="6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0" fontId="0" fillId="0" borderId="1" xfId="0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0" fontId="6" fillId="0" borderId="63" xfId="0" applyFont="1" applyBorder="1" applyAlignment="1">
      <alignment/>
    </xf>
    <xf numFmtId="0" fontId="6" fillId="0" borderId="33" xfId="0" applyFont="1" applyBorder="1" applyAlignment="1">
      <alignment vertical="center"/>
    </xf>
    <xf numFmtId="4" fontId="6" fillId="0" borderId="51" xfId="0" applyNumberFormat="1" applyFont="1" applyBorder="1" applyAlignment="1">
      <alignment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" fontId="8" fillId="0" borderId="2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2" borderId="6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selection activeCell="F107" sqref="F107"/>
    </sheetView>
  </sheetViews>
  <sheetFormatPr defaultColWidth="9.140625" defaultRowHeight="12.75"/>
  <cols>
    <col min="1" max="1" width="7.28125" style="0" customWidth="1"/>
    <col min="2" max="2" width="56.57421875" style="0" customWidth="1"/>
    <col min="3" max="3" width="13.00390625" style="0" customWidth="1"/>
    <col min="4" max="4" width="12.421875" style="0" customWidth="1"/>
    <col min="5" max="5" width="11.421875" style="0" customWidth="1"/>
    <col min="6" max="7" width="13.00390625" style="0" customWidth="1"/>
    <col min="8" max="8" width="10.140625" style="0" bestFit="1" customWidth="1"/>
    <col min="9" max="9" width="14.57421875" style="0" customWidth="1"/>
  </cols>
  <sheetData>
    <row r="1" spans="2:7" ht="12" customHeight="1">
      <c r="B1" s="1"/>
      <c r="G1" t="s">
        <v>10</v>
      </c>
    </row>
    <row r="2" spans="2:7" ht="14.25" customHeight="1">
      <c r="B2" s="1"/>
      <c r="G2" t="s">
        <v>63</v>
      </c>
    </row>
    <row r="3" ht="1.5" customHeight="1">
      <c r="B3" s="1"/>
    </row>
    <row r="4" ht="12" customHeight="1" thickBot="1">
      <c r="C4" s="2" t="s">
        <v>11</v>
      </c>
    </row>
    <row r="5" spans="1:9" ht="12.75">
      <c r="A5" s="152" t="s">
        <v>0</v>
      </c>
      <c r="B5" s="154" t="s">
        <v>9</v>
      </c>
      <c r="C5" s="143" t="s">
        <v>75</v>
      </c>
      <c r="D5" s="143"/>
      <c r="E5" s="143"/>
      <c r="F5" s="143"/>
      <c r="G5" s="143"/>
      <c r="H5" s="143"/>
      <c r="I5" s="144"/>
    </row>
    <row r="6" spans="1:9" ht="12.75">
      <c r="A6" s="153"/>
      <c r="B6" s="155"/>
      <c r="C6" s="145" t="s">
        <v>1</v>
      </c>
      <c r="D6" s="148" t="s">
        <v>12</v>
      </c>
      <c r="E6" s="148"/>
      <c r="F6" s="148"/>
      <c r="G6" s="148"/>
      <c r="H6" s="148"/>
      <c r="I6" s="149"/>
    </row>
    <row r="7" spans="1:9" ht="12.75">
      <c r="A7" s="3"/>
      <c r="B7" s="4"/>
      <c r="C7" s="146"/>
      <c r="D7" s="156" t="s">
        <v>2</v>
      </c>
      <c r="E7" s="158" t="s">
        <v>7</v>
      </c>
      <c r="F7" s="159"/>
      <c r="G7" s="156" t="s">
        <v>6</v>
      </c>
      <c r="H7" s="158" t="s">
        <v>7</v>
      </c>
      <c r="I7" s="160"/>
    </row>
    <row r="8" spans="1:9" ht="90" customHeight="1">
      <c r="A8" s="3"/>
      <c r="B8" s="6"/>
      <c r="C8" s="147"/>
      <c r="D8" s="157"/>
      <c r="E8" s="5" t="s">
        <v>3</v>
      </c>
      <c r="F8" s="7" t="s">
        <v>4</v>
      </c>
      <c r="G8" s="157"/>
      <c r="H8" s="5" t="s">
        <v>3</v>
      </c>
      <c r="I8" s="8" t="s">
        <v>4</v>
      </c>
    </row>
    <row r="9" spans="1:9" ht="7.5" customHeigh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1">
        <v>9</v>
      </c>
    </row>
    <row r="10" spans="1:9" ht="12.75">
      <c r="A10" s="12" t="s">
        <v>14</v>
      </c>
      <c r="B10" s="13" t="s">
        <v>15</v>
      </c>
      <c r="C10" s="14">
        <v>100000</v>
      </c>
      <c r="D10" s="15">
        <v>100000</v>
      </c>
      <c r="E10" s="15">
        <v>0</v>
      </c>
      <c r="F10" s="15">
        <v>0</v>
      </c>
      <c r="G10" s="15">
        <v>0</v>
      </c>
      <c r="H10" s="15">
        <v>0</v>
      </c>
      <c r="I10" s="16">
        <v>0</v>
      </c>
    </row>
    <row r="11" spans="1:9" ht="12.75">
      <c r="A11" s="17"/>
      <c r="B11" s="22" t="s">
        <v>16</v>
      </c>
      <c r="C11" s="19">
        <v>100000</v>
      </c>
      <c r="D11" s="20">
        <v>100000</v>
      </c>
      <c r="E11" s="20">
        <v>0</v>
      </c>
      <c r="F11" s="20">
        <v>0</v>
      </c>
      <c r="G11" s="20">
        <v>0</v>
      </c>
      <c r="H11" s="20">
        <v>0</v>
      </c>
      <c r="I11" s="21">
        <v>0</v>
      </c>
    </row>
    <row r="12" spans="1:9" ht="12.75">
      <c r="A12" s="12" t="s">
        <v>17</v>
      </c>
      <c r="B12" s="13" t="s">
        <v>18</v>
      </c>
      <c r="C12" s="14">
        <f>C13+C14+C15+C16</f>
        <v>1182496</v>
      </c>
      <c r="D12" s="15">
        <f>D13+D14+D15+D16</f>
        <v>84956</v>
      </c>
      <c r="E12" s="15">
        <f>E13+E14+E15+E16</f>
        <v>78956</v>
      </c>
      <c r="F12" s="15">
        <v>0</v>
      </c>
      <c r="G12" s="15">
        <f>G13+G14+G15+G16</f>
        <v>1097540</v>
      </c>
      <c r="H12" s="15">
        <f>H13+H14+H15+H16</f>
        <v>65000</v>
      </c>
      <c r="I12" s="16">
        <f>I13+I14+I15+I16</f>
        <v>1032540</v>
      </c>
    </row>
    <row r="13" spans="1:9" ht="36">
      <c r="A13" s="100"/>
      <c r="B13" s="102" t="s">
        <v>64</v>
      </c>
      <c r="C13" s="103">
        <v>78956</v>
      </c>
      <c r="D13" s="104">
        <v>78956</v>
      </c>
      <c r="E13" s="104">
        <v>78956</v>
      </c>
      <c r="F13" s="104">
        <v>0</v>
      </c>
      <c r="G13" s="104">
        <v>0</v>
      </c>
      <c r="H13" s="104">
        <v>0</v>
      </c>
      <c r="I13" s="105">
        <v>0</v>
      </c>
    </row>
    <row r="14" spans="1:9" ht="12.75">
      <c r="A14" s="101"/>
      <c r="B14" s="106" t="s">
        <v>31</v>
      </c>
      <c r="C14" s="107">
        <v>6000</v>
      </c>
      <c r="D14" s="108">
        <v>6000</v>
      </c>
      <c r="E14" s="108">
        <v>0</v>
      </c>
      <c r="F14" s="108">
        <v>0</v>
      </c>
      <c r="G14" s="108">
        <v>0</v>
      </c>
      <c r="H14" s="108">
        <v>0</v>
      </c>
      <c r="I14" s="109">
        <v>0</v>
      </c>
    </row>
    <row r="15" spans="1:9" ht="36">
      <c r="A15" s="101"/>
      <c r="B15" s="110" t="s">
        <v>65</v>
      </c>
      <c r="C15" s="111">
        <v>65000</v>
      </c>
      <c r="D15" s="112">
        <v>0</v>
      </c>
      <c r="E15" s="112">
        <v>0</v>
      </c>
      <c r="F15" s="112">
        <v>0</v>
      </c>
      <c r="G15" s="112">
        <v>65000</v>
      </c>
      <c r="H15" s="112">
        <v>65000</v>
      </c>
      <c r="I15" s="113">
        <v>0</v>
      </c>
    </row>
    <row r="16" spans="1:9" ht="34.5" customHeight="1">
      <c r="A16" s="17"/>
      <c r="B16" s="18" t="s">
        <v>13</v>
      </c>
      <c r="C16" s="19">
        <v>1032540</v>
      </c>
      <c r="D16" s="20">
        <v>0</v>
      </c>
      <c r="E16" s="20">
        <v>0</v>
      </c>
      <c r="F16" s="20">
        <v>0</v>
      </c>
      <c r="G16" s="20">
        <v>1032540</v>
      </c>
      <c r="H16" s="20">
        <v>0</v>
      </c>
      <c r="I16" s="21">
        <v>1032540</v>
      </c>
    </row>
    <row r="17" spans="1:9" ht="12.75">
      <c r="A17" s="12" t="s">
        <v>19</v>
      </c>
      <c r="B17" s="13" t="s">
        <v>20</v>
      </c>
      <c r="C17" s="14">
        <v>103700</v>
      </c>
      <c r="D17" s="15">
        <v>0</v>
      </c>
      <c r="E17" s="15">
        <v>0</v>
      </c>
      <c r="F17" s="15">
        <v>0</v>
      </c>
      <c r="G17" s="15">
        <v>103700</v>
      </c>
      <c r="H17" s="15">
        <v>0</v>
      </c>
      <c r="I17" s="16">
        <v>103700</v>
      </c>
    </row>
    <row r="18" spans="1:9" ht="36">
      <c r="A18" s="17"/>
      <c r="B18" s="18" t="s">
        <v>13</v>
      </c>
      <c r="C18" s="19">
        <v>103700</v>
      </c>
      <c r="D18" s="20">
        <v>0</v>
      </c>
      <c r="E18" s="20">
        <v>0</v>
      </c>
      <c r="F18" s="20">
        <v>0</v>
      </c>
      <c r="G18" s="20">
        <v>103700</v>
      </c>
      <c r="H18" s="20">
        <v>0</v>
      </c>
      <c r="I18" s="21">
        <v>103700</v>
      </c>
    </row>
    <row r="19" spans="1:9" ht="12.75">
      <c r="A19" s="12" t="s">
        <v>21</v>
      </c>
      <c r="B19" s="13" t="s">
        <v>22</v>
      </c>
      <c r="C19" s="14">
        <f>C20+C21+C22+C23+C24</f>
        <v>1099350</v>
      </c>
      <c r="D19" s="15">
        <f>D20+D21+D22+D23+D24</f>
        <v>689350</v>
      </c>
      <c r="E19" s="15">
        <f>E20+E21+E22+E23+E24</f>
        <v>0</v>
      </c>
      <c r="F19" s="15">
        <v>0</v>
      </c>
      <c r="G19" s="15">
        <f>G20+G21+G22+G23+G24</f>
        <v>410000</v>
      </c>
      <c r="H19" s="15">
        <v>0</v>
      </c>
      <c r="I19" s="16">
        <v>0</v>
      </c>
    </row>
    <row r="20" spans="1:9" ht="24">
      <c r="A20" s="23"/>
      <c r="B20" s="24" t="s">
        <v>23</v>
      </c>
      <c r="C20" s="25">
        <v>136000</v>
      </c>
      <c r="D20" s="26">
        <v>136000</v>
      </c>
      <c r="E20" s="26">
        <v>0</v>
      </c>
      <c r="F20" s="26">
        <v>0</v>
      </c>
      <c r="G20" s="26">
        <v>0</v>
      </c>
      <c r="H20" s="26">
        <v>0</v>
      </c>
      <c r="I20" s="27">
        <v>0</v>
      </c>
    </row>
    <row r="21" spans="1:9" ht="45.75" customHeight="1">
      <c r="A21" s="28"/>
      <c r="B21" s="18" t="s">
        <v>24</v>
      </c>
      <c r="C21" s="19">
        <v>349350</v>
      </c>
      <c r="D21" s="20">
        <v>349350</v>
      </c>
      <c r="E21" s="20">
        <v>0</v>
      </c>
      <c r="F21" s="20">
        <v>0</v>
      </c>
      <c r="G21" s="20">
        <v>0</v>
      </c>
      <c r="H21" s="20">
        <v>0</v>
      </c>
      <c r="I21" s="21">
        <v>0</v>
      </c>
    </row>
    <row r="22" spans="1:9" ht="24">
      <c r="A22" s="29"/>
      <c r="B22" s="30" t="s">
        <v>25</v>
      </c>
      <c r="C22" s="31">
        <v>410000</v>
      </c>
      <c r="D22" s="31">
        <v>0</v>
      </c>
      <c r="E22" s="31">
        <v>0</v>
      </c>
      <c r="F22" s="31">
        <v>0</v>
      </c>
      <c r="G22" s="31">
        <v>410000</v>
      </c>
      <c r="H22" s="31">
        <v>0</v>
      </c>
      <c r="I22" s="32">
        <v>0</v>
      </c>
    </row>
    <row r="23" spans="1:9" ht="12.75">
      <c r="A23" s="28"/>
      <c r="B23" s="22" t="s">
        <v>26</v>
      </c>
      <c r="C23" s="31">
        <v>4000</v>
      </c>
      <c r="D23" s="31">
        <v>4000</v>
      </c>
      <c r="E23" s="31">
        <v>0</v>
      </c>
      <c r="F23" s="31">
        <v>0</v>
      </c>
      <c r="G23" s="31">
        <v>0</v>
      </c>
      <c r="H23" s="31">
        <v>0</v>
      </c>
      <c r="I23" s="32">
        <v>0</v>
      </c>
    </row>
    <row r="24" spans="1:9" ht="12.75">
      <c r="A24" s="29"/>
      <c r="B24" s="33" t="s">
        <v>27</v>
      </c>
      <c r="C24" s="19">
        <v>200000</v>
      </c>
      <c r="D24" s="20">
        <v>200000</v>
      </c>
      <c r="E24" s="20">
        <v>0</v>
      </c>
      <c r="F24" s="20">
        <v>0</v>
      </c>
      <c r="G24" s="20">
        <v>0</v>
      </c>
      <c r="H24" s="20">
        <v>0</v>
      </c>
      <c r="I24" s="21">
        <v>0</v>
      </c>
    </row>
    <row r="25" spans="1:9" ht="12.75">
      <c r="A25" s="34">
        <v>710</v>
      </c>
      <c r="B25" s="35" t="s">
        <v>28</v>
      </c>
      <c r="C25" s="14">
        <f>C26+C27</f>
        <v>6000</v>
      </c>
      <c r="D25" s="15">
        <f>D26+D27</f>
        <v>6000</v>
      </c>
      <c r="E25" s="15">
        <f>E26+E27</f>
        <v>5000</v>
      </c>
      <c r="F25" s="15">
        <v>0</v>
      </c>
      <c r="G25" s="15">
        <v>0</v>
      </c>
      <c r="H25" s="15">
        <v>0</v>
      </c>
      <c r="I25" s="16">
        <v>0</v>
      </c>
    </row>
    <row r="26" spans="1:9" ht="12.75">
      <c r="A26" s="114"/>
      <c r="B26" s="115" t="s">
        <v>31</v>
      </c>
      <c r="C26" s="116">
        <v>1000</v>
      </c>
      <c r="D26" s="117">
        <v>1000</v>
      </c>
      <c r="E26" s="117">
        <v>0</v>
      </c>
      <c r="F26" s="117">
        <v>0</v>
      </c>
      <c r="G26" s="117">
        <v>0</v>
      </c>
      <c r="H26" s="117">
        <v>0</v>
      </c>
      <c r="I26" s="118">
        <v>0</v>
      </c>
    </row>
    <row r="27" spans="1:9" ht="35.25" customHeight="1" thickBot="1">
      <c r="A27" s="36"/>
      <c r="B27" s="37" t="s">
        <v>29</v>
      </c>
      <c r="C27" s="38">
        <v>5000</v>
      </c>
      <c r="D27" s="39">
        <v>5000</v>
      </c>
      <c r="E27" s="39">
        <v>5000</v>
      </c>
      <c r="F27" s="39">
        <v>0</v>
      </c>
      <c r="G27" s="39">
        <v>0</v>
      </c>
      <c r="H27" s="39">
        <v>0</v>
      </c>
      <c r="I27" s="40">
        <v>0</v>
      </c>
    </row>
    <row r="28" spans="1:9" ht="12.75">
      <c r="A28" s="41"/>
      <c r="B28" s="42"/>
      <c r="C28" s="43"/>
      <c r="D28" s="43"/>
      <c r="E28" s="43"/>
      <c r="F28" s="43"/>
      <c r="G28" s="43"/>
      <c r="H28" s="43"/>
      <c r="I28" s="43"/>
    </row>
    <row r="29" spans="1:9" ht="13.5" thickBot="1">
      <c r="A29" s="44"/>
      <c r="B29" s="45"/>
      <c r="C29" s="46"/>
      <c r="D29" s="46"/>
      <c r="E29" s="46"/>
      <c r="F29" s="46"/>
      <c r="G29" s="46"/>
      <c r="H29" s="46"/>
      <c r="I29" s="46"/>
    </row>
    <row r="30" spans="1:9" ht="9.75" customHeight="1">
      <c r="A30" s="47">
        <v>1</v>
      </c>
      <c r="B30" s="48">
        <v>2</v>
      </c>
      <c r="C30" s="49">
        <v>3</v>
      </c>
      <c r="D30" s="50">
        <v>4</v>
      </c>
      <c r="E30" s="50">
        <v>5</v>
      </c>
      <c r="F30" s="50">
        <v>6</v>
      </c>
      <c r="G30" s="50">
        <v>7</v>
      </c>
      <c r="H30" s="50">
        <v>8</v>
      </c>
      <c r="I30" s="51">
        <v>9</v>
      </c>
    </row>
    <row r="31" spans="1:9" ht="12.75">
      <c r="A31" s="52">
        <v>750</v>
      </c>
      <c r="B31" s="53" t="s">
        <v>30</v>
      </c>
      <c r="C31" s="54">
        <f>C32+C33+C34+C35</f>
        <v>122553</v>
      </c>
      <c r="D31" s="55">
        <f>D32+D33+D34+D35</f>
        <v>122553</v>
      </c>
      <c r="E31" s="55">
        <f>E32+E33+E34+E35</f>
        <v>121453</v>
      </c>
      <c r="F31" s="55">
        <v>0</v>
      </c>
      <c r="G31" s="55">
        <v>0</v>
      </c>
      <c r="H31" s="55">
        <v>0</v>
      </c>
      <c r="I31" s="56">
        <v>0</v>
      </c>
    </row>
    <row r="32" spans="1:9" ht="36">
      <c r="A32" s="28"/>
      <c r="B32" s="18" t="s">
        <v>32</v>
      </c>
      <c r="C32" s="26">
        <v>116953</v>
      </c>
      <c r="D32" s="62">
        <v>116953</v>
      </c>
      <c r="E32" s="62">
        <v>116953</v>
      </c>
      <c r="F32" s="62">
        <v>0</v>
      </c>
      <c r="G32" s="62">
        <v>0</v>
      </c>
      <c r="H32" s="62">
        <v>0</v>
      </c>
      <c r="I32" s="27">
        <v>0</v>
      </c>
    </row>
    <row r="33" spans="1:9" ht="12.75">
      <c r="A33" s="29"/>
      <c r="B33" s="30" t="s">
        <v>66</v>
      </c>
      <c r="C33" s="31">
        <v>100</v>
      </c>
      <c r="D33" s="57">
        <v>100</v>
      </c>
      <c r="E33" s="57">
        <v>0</v>
      </c>
      <c r="F33" s="57">
        <v>0</v>
      </c>
      <c r="G33" s="57">
        <v>0</v>
      </c>
      <c r="H33" s="57">
        <v>0</v>
      </c>
      <c r="I33" s="32">
        <v>0</v>
      </c>
    </row>
    <row r="34" spans="1:9" ht="12.75">
      <c r="A34" s="29"/>
      <c r="B34" s="33" t="s">
        <v>31</v>
      </c>
      <c r="C34" s="31">
        <v>1000</v>
      </c>
      <c r="D34" s="57">
        <v>1000</v>
      </c>
      <c r="E34" s="57">
        <v>0</v>
      </c>
      <c r="F34" s="57">
        <v>0</v>
      </c>
      <c r="G34" s="57">
        <v>0</v>
      </c>
      <c r="H34" s="57">
        <v>0</v>
      </c>
      <c r="I34" s="32">
        <v>0</v>
      </c>
    </row>
    <row r="35" spans="1:9" ht="24">
      <c r="A35" s="58"/>
      <c r="B35" s="60" t="s">
        <v>33</v>
      </c>
      <c r="C35" s="31">
        <v>4500</v>
      </c>
      <c r="D35" s="57">
        <v>4500</v>
      </c>
      <c r="E35" s="57">
        <v>4500</v>
      </c>
      <c r="F35" s="57">
        <v>0</v>
      </c>
      <c r="G35" s="57">
        <v>0</v>
      </c>
      <c r="H35" s="57">
        <v>0</v>
      </c>
      <c r="I35" s="32">
        <v>0</v>
      </c>
    </row>
    <row r="36" spans="1:9" ht="25.5">
      <c r="A36" s="52">
        <v>751</v>
      </c>
      <c r="B36" s="61" t="s">
        <v>34</v>
      </c>
      <c r="C36" s="54">
        <v>1873</v>
      </c>
      <c r="D36" s="55">
        <v>1873</v>
      </c>
      <c r="E36" s="55">
        <v>1873</v>
      </c>
      <c r="F36" s="55">
        <v>0</v>
      </c>
      <c r="G36" s="55">
        <v>0</v>
      </c>
      <c r="H36" s="55">
        <v>0</v>
      </c>
      <c r="I36" s="56">
        <v>0</v>
      </c>
    </row>
    <row r="37" spans="1:9" ht="36">
      <c r="A37" s="58"/>
      <c r="B37" s="60" t="s">
        <v>32</v>
      </c>
      <c r="C37" s="26">
        <v>1873</v>
      </c>
      <c r="D37" s="62">
        <v>1873</v>
      </c>
      <c r="E37" s="62">
        <v>1873</v>
      </c>
      <c r="F37" s="62">
        <v>0</v>
      </c>
      <c r="G37" s="62">
        <v>0</v>
      </c>
      <c r="H37" s="62">
        <v>0</v>
      </c>
      <c r="I37" s="27">
        <v>0</v>
      </c>
    </row>
    <row r="38" spans="1:9" ht="12.75">
      <c r="A38" s="52">
        <v>754</v>
      </c>
      <c r="B38" s="63" t="s">
        <v>35</v>
      </c>
      <c r="C38" s="54">
        <v>200</v>
      </c>
      <c r="D38" s="55">
        <v>200</v>
      </c>
      <c r="E38" s="55">
        <v>200</v>
      </c>
      <c r="F38" s="55">
        <v>0</v>
      </c>
      <c r="G38" s="55">
        <v>0</v>
      </c>
      <c r="H38" s="55">
        <v>0</v>
      </c>
      <c r="I38" s="56">
        <v>0</v>
      </c>
    </row>
    <row r="39" spans="1:9" ht="36">
      <c r="A39" s="64"/>
      <c r="B39" s="60" t="s">
        <v>32</v>
      </c>
      <c r="C39" s="26">
        <v>200</v>
      </c>
      <c r="D39" s="62">
        <v>200</v>
      </c>
      <c r="E39" s="62">
        <v>200</v>
      </c>
      <c r="F39" s="62">
        <v>0</v>
      </c>
      <c r="G39" s="62">
        <v>0</v>
      </c>
      <c r="H39" s="62">
        <v>0</v>
      </c>
      <c r="I39" s="27">
        <v>0</v>
      </c>
    </row>
    <row r="40" spans="1:9" ht="38.25">
      <c r="A40" s="52">
        <v>756</v>
      </c>
      <c r="B40" s="61" t="s">
        <v>36</v>
      </c>
      <c r="C40" s="54">
        <f>C41+C42+C43+C44+C45+C46+C47+C48+C49+C50+C51+C52+C53+C54+C55+C56+C57+C58+C59</f>
        <v>22786781</v>
      </c>
      <c r="D40" s="55">
        <f>D41+D42+D43+D44+D45+D46+D47+D48+D49+D50+D51+D52+D53+D54+D55+D56+D57+D58+D59</f>
        <v>22786781</v>
      </c>
      <c r="E40" s="55">
        <v>0</v>
      </c>
      <c r="F40" s="55">
        <v>0</v>
      </c>
      <c r="G40" s="55">
        <v>0</v>
      </c>
      <c r="H40" s="55">
        <v>0</v>
      </c>
      <c r="I40" s="56">
        <v>0</v>
      </c>
    </row>
    <row r="41" spans="1:9" ht="24">
      <c r="A41" s="64"/>
      <c r="B41" s="60" t="s">
        <v>37</v>
      </c>
      <c r="C41" s="26">
        <v>75000</v>
      </c>
      <c r="D41" s="62">
        <v>75000</v>
      </c>
      <c r="E41" s="62">
        <v>0</v>
      </c>
      <c r="F41" s="62">
        <v>0</v>
      </c>
      <c r="G41" s="62">
        <v>0</v>
      </c>
      <c r="H41" s="62">
        <v>0</v>
      </c>
      <c r="I41" s="27">
        <v>0</v>
      </c>
    </row>
    <row r="42" spans="1:9" ht="12.75">
      <c r="A42" s="64"/>
      <c r="B42" s="59" t="s">
        <v>38</v>
      </c>
      <c r="C42" s="31">
        <v>13450000</v>
      </c>
      <c r="D42" s="57">
        <v>13450000</v>
      </c>
      <c r="E42" s="57">
        <v>0</v>
      </c>
      <c r="F42" s="57">
        <v>0</v>
      </c>
      <c r="G42" s="57">
        <v>0</v>
      </c>
      <c r="H42" s="57">
        <v>0</v>
      </c>
      <c r="I42" s="32">
        <v>0</v>
      </c>
    </row>
    <row r="43" spans="1:9" ht="12.75">
      <c r="A43" s="64"/>
      <c r="B43" s="59" t="s">
        <v>39</v>
      </c>
      <c r="C43" s="19">
        <v>372200</v>
      </c>
      <c r="D43" s="20">
        <v>372200</v>
      </c>
      <c r="E43" s="20">
        <v>0</v>
      </c>
      <c r="F43" s="20">
        <v>0</v>
      </c>
      <c r="G43" s="20">
        <v>0</v>
      </c>
      <c r="H43" s="20">
        <v>0</v>
      </c>
      <c r="I43" s="21">
        <v>0</v>
      </c>
    </row>
    <row r="44" spans="1:9" ht="12.75">
      <c r="A44" s="64"/>
      <c r="B44" s="59" t="s">
        <v>40</v>
      </c>
      <c r="C44" s="31">
        <v>55000</v>
      </c>
      <c r="D44" s="57">
        <v>55000</v>
      </c>
      <c r="E44" s="57">
        <v>0</v>
      </c>
      <c r="F44" s="57">
        <v>0</v>
      </c>
      <c r="G44" s="57">
        <v>0</v>
      </c>
      <c r="H44" s="57">
        <v>0</v>
      </c>
      <c r="I44" s="32">
        <v>0</v>
      </c>
    </row>
    <row r="45" spans="1:9" ht="12.75">
      <c r="A45" s="64"/>
      <c r="B45" s="59" t="s">
        <v>41</v>
      </c>
      <c r="C45" s="31">
        <v>455000</v>
      </c>
      <c r="D45" s="57">
        <v>455000</v>
      </c>
      <c r="E45" s="57">
        <v>0</v>
      </c>
      <c r="F45" s="57">
        <v>0</v>
      </c>
      <c r="G45" s="57">
        <v>0</v>
      </c>
      <c r="H45" s="57">
        <v>0</v>
      </c>
      <c r="I45" s="32">
        <v>0</v>
      </c>
    </row>
    <row r="46" spans="1:9" ht="12.75">
      <c r="A46" s="64"/>
      <c r="B46" s="59" t="s">
        <v>42</v>
      </c>
      <c r="C46" s="31">
        <v>417000</v>
      </c>
      <c r="D46" s="57">
        <v>417000</v>
      </c>
      <c r="E46" s="57">
        <v>0</v>
      </c>
      <c r="F46" s="57">
        <v>0</v>
      </c>
      <c r="G46" s="57">
        <v>0</v>
      </c>
      <c r="H46" s="57">
        <v>0</v>
      </c>
      <c r="I46" s="32">
        <v>0</v>
      </c>
    </row>
    <row r="47" spans="1:9" ht="12.75">
      <c r="A47" s="64"/>
      <c r="B47" s="59" t="s">
        <v>43</v>
      </c>
      <c r="C47" s="31">
        <v>80000</v>
      </c>
      <c r="D47" s="57">
        <v>80000</v>
      </c>
      <c r="E47" s="57">
        <v>0</v>
      </c>
      <c r="F47" s="57">
        <v>0</v>
      </c>
      <c r="G47" s="57">
        <v>0</v>
      </c>
      <c r="H47" s="57">
        <v>0</v>
      </c>
      <c r="I47" s="32">
        <v>0</v>
      </c>
    </row>
    <row r="48" spans="1:9" ht="12.75">
      <c r="A48" s="64"/>
      <c r="B48" s="59" t="s">
        <v>44</v>
      </c>
      <c r="C48" s="19">
        <v>10000</v>
      </c>
      <c r="D48" s="20">
        <v>10000</v>
      </c>
      <c r="E48" s="20">
        <v>0</v>
      </c>
      <c r="F48" s="20">
        <v>0</v>
      </c>
      <c r="G48" s="20">
        <v>0</v>
      </c>
      <c r="H48" s="20">
        <v>0</v>
      </c>
      <c r="I48" s="21">
        <v>0</v>
      </c>
    </row>
    <row r="49" spans="1:9" ht="12.75">
      <c r="A49" s="64"/>
      <c r="B49" s="59" t="s">
        <v>45</v>
      </c>
      <c r="C49" s="31">
        <v>270000</v>
      </c>
      <c r="D49" s="57">
        <v>270000</v>
      </c>
      <c r="E49" s="57">
        <v>0</v>
      </c>
      <c r="F49" s="57">
        <v>0</v>
      </c>
      <c r="G49" s="57">
        <v>0</v>
      </c>
      <c r="H49" s="57">
        <v>0</v>
      </c>
      <c r="I49" s="32">
        <v>0</v>
      </c>
    </row>
    <row r="50" spans="1:9" ht="12.75">
      <c r="A50" s="64"/>
      <c r="B50" s="59" t="s">
        <v>46</v>
      </c>
      <c r="C50" s="31">
        <v>8000</v>
      </c>
      <c r="D50" s="57">
        <v>8000</v>
      </c>
      <c r="E50" s="57">
        <v>0</v>
      </c>
      <c r="F50" s="57">
        <v>0</v>
      </c>
      <c r="G50" s="57">
        <v>0</v>
      </c>
      <c r="H50" s="57">
        <v>0</v>
      </c>
      <c r="I50" s="32">
        <v>0</v>
      </c>
    </row>
    <row r="51" spans="1:9" ht="12.75">
      <c r="A51" s="64"/>
      <c r="B51" s="59" t="s">
        <v>67</v>
      </c>
      <c r="C51" s="31">
        <v>107500</v>
      </c>
      <c r="D51" s="57">
        <v>107500</v>
      </c>
      <c r="E51" s="57">
        <v>0</v>
      </c>
      <c r="F51" s="57">
        <v>0</v>
      </c>
      <c r="G51" s="57">
        <v>0</v>
      </c>
      <c r="H51" s="57">
        <v>0</v>
      </c>
      <c r="I51" s="32">
        <v>0</v>
      </c>
    </row>
    <row r="52" spans="1:9" ht="24">
      <c r="A52" s="64"/>
      <c r="B52" s="60" t="s">
        <v>47</v>
      </c>
      <c r="C52" s="19">
        <v>110000</v>
      </c>
      <c r="D52" s="20">
        <v>110000</v>
      </c>
      <c r="E52" s="20">
        <v>0</v>
      </c>
      <c r="F52" s="20">
        <v>0</v>
      </c>
      <c r="G52" s="20">
        <v>0</v>
      </c>
      <c r="H52" s="20">
        <v>0</v>
      </c>
      <c r="I52" s="21">
        <v>0</v>
      </c>
    </row>
    <row r="53" spans="1:9" ht="12.75">
      <c r="A53" s="64"/>
      <c r="B53" s="59" t="s">
        <v>68</v>
      </c>
      <c r="C53" s="31">
        <v>50000</v>
      </c>
      <c r="D53" s="57">
        <v>50000</v>
      </c>
      <c r="E53" s="57">
        <v>0</v>
      </c>
      <c r="F53" s="57">
        <v>0</v>
      </c>
      <c r="G53" s="57">
        <v>0</v>
      </c>
      <c r="H53" s="57">
        <v>0</v>
      </c>
      <c r="I53" s="32">
        <v>0</v>
      </c>
    </row>
    <row r="54" spans="1:9" ht="12.75">
      <c r="A54" s="64"/>
      <c r="B54" s="59" t="s">
        <v>62</v>
      </c>
      <c r="C54" s="31">
        <v>300000</v>
      </c>
      <c r="D54" s="57">
        <v>300000</v>
      </c>
      <c r="E54" s="57">
        <v>0</v>
      </c>
      <c r="F54" s="57">
        <v>0</v>
      </c>
      <c r="G54" s="57">
        <v>0</v>
      </c>
      <c r="H54" s="57">
        <v>0</v>
      </c>
      <c r="I54" s="32">
        <v>0</v>
      </c>
    </row>
    <row r="55" spans="1:9" ht="12.75">
      <c r="A55" s="64"/>
      <c r="B55" s="59" t="s">
        <v>48</v>
      </c>
      <c r="C55" s="31">
        <v>191000</v>
      </c>
      <c r="D55" s="57">
        <v>191000</v>
      </c>
      <c r="E55" s="57">
        <v>0</v>
      </c>
      <c r="F55" s="57">
        <v>0</v>
      </c>
      <c r="G55" s="57">
        <v>0</v>
      </c>
      <c r="H55" s="57">
        <v>0</v>
      </c>
      <c r="I55" s="32"/>
    </row>
    <row r="56" spans="1:9" ht="24">
      <c r="A56" s="133"/>
      <c r="B56" s="18" t="s">
        <v>49</v>
      </c>
      <c r="C56" s="121">
        <v>45000</v>
      </c>
      <c r="D56" s="134">
        <v>45000</v>
      </c>
      <c r="E56" s="134">
        <v>0</v>
      </c>
      <c r="F56" s="134">
        <v>0</v>
      </c>
      <c r="G56" s="134">
        <v>0</v>
      </c>
      <c r="H56" s="134">
        <v>0</v>
      </c>
      <c r="I56" s="135">
        <v>0</v>
      </c>
    </row>
    <row r="57" spans="1:9" ht="12.75">
      <c r="A57" s="123"/>
      <c r="B57" s="33" t="s">
        <v>26</v>
      </c>
      <c r="C57" s="31">
        <v>1000</v>
      </c>
      <c r="D57" s="31">
        <v>1000</v>
      </c>
      <c r="E57" s="31">
        <v>0</v>
      </c>
      <c r="F57" s="31">
        <v>0</v>
      </c>
      <c r="G57" s="31">
        <v>0</v>
      </c>
      <c r="H57" s="31">
        <v>0</v>
      </c>
      <c r="I57" s="72">
        <v>0</v>
      </c>
    </row>
    <row r="58" spans="1:9" ht="12.75">
      <c r="A58" s="69"/>
      <c r="B58" s="70" t="s">
        <v>50</v>
      </c>
      <c r="C58" s="31">
        <v>5640081</v>
      </c>
      <c r="D58" s="31">
        <v>5640081</v>
      </c>
      <c r="E58" s="31">
        <v>0</v>
      </c>
      <c r="F58" s="31">
        <v>0</v>
      </c>
      <c r="G58" s="31">
        <v>0</v>
      </c>
      <c r="H58" s="31">
        <v>0</v>
      </c>
      <c r="I58" s="72">
        <v>0</v>
      </c>
    </row>
    <row r="59" spans="1:9" ht="12.75">
      <c r="A59" s="69"/>
      <c r="B59" s="70" t="s">
        <v>51</v>
      </c>
      <c r="C59" s="31">
        <v>1150000</v>
      </c>
      <c r="D59" s="31">
        <v>1150000</v>
      </c>
      <c r="E59" s="31">
        <v>0</v>
      </c>
      <c r="F59" s="31">
        <v>0</v>
      </c>
      <c r="G59" s="31">
        <v>0</v>
      </c>
      <c r="H59" s="31">
        <v>0</v>
      </c>
      <c r="I59" s="72">
        <v>0</v>
      </c>
    </row>
    <row r="60" spans="1:9" ht="12.75">
      <c r="A60" s="73">
        <v>758</v>
      </c>
      <c r="B60" s="74" t="s">
        <v>52</v>
      </c>
      <c r="C60" s="75">
        <f>C61+C62+C66+C67</f>
        <v>7762436</v>
      </c>
      <c r="D60" s="75">
        <f>D61+D62+D66+D67</f>
        <v>7762436</v>
      </c>
      <c r="E60" s="75">
        <v>0</v>
      </c>
      <c r="F60" s="75">
        <v>0</v>
      </c>
      <c r="G60" s="75">
        <v>0</v>
      </c>
      <c r="H60" s="75">
        <v>0</v>
      </c>
      <c r="I60" s="76">
        <v>0</v>
      </c>
    </row>
    <row r="61" spans="1:9" ht="12.75">
      <c r="A61" s="77"/>
      <c r="B61" s="70" t="s">
        <v>53</v>
      </c>
      <c r="C61" s="26">
        <v>7663802</v>
      </c>
      <c r="D61" s="26">
        <v>7663802</v>
      </c>
      <c r="E61" s="26">
        <v>0</v>
      </c>
      <c r="F61" s="26">
        <v>0</v>
      </c>
      <c r="G61" s="26">
        <v>0</v>
      </c>
      <c r="H61" s="26">
        <v>0</v>
      </c>
      <c r="I61" s="78">
        <v>0</v>
      </c>
    </row>
    <row r="62" spans="1:9" ht="13.5" thickBot="1">
      <c r="A62" s="136"/>
      <c r="B62" s="137" t="s">
        <v>26</v>
      </c>
      <c r="C62" s="65">
        <v>90000</v>
      </c>
      <c r="D62" s="65">
        <v>90000</v>
      </c>
      <c r="E62" s="65">
        <v>0</v>
      </c>
      <c r="F62" s="65">
        <v>0</v>
      </c>
      <c r="G62" s="65">
        <v>0</v>
      </c>
      <c r="H62" s="65">
        <v>0</v>
      </c>
      <c r="I62" s="138">
        <v>0</v>
      </c>
    </row>
    <row r="63" spans="1:9" ht="12.75">
      <c r="A63" s="41"/>
      <c r="B63" s="139"/>
      <c r="C63" s="43"/>
      <c r="D63" s="43"/>
      <c r="E63" s="43"/>
      <c r="F63" s="43"/>
      <c r="G63" s="43"/>
      <c r="H63" s="43"/>
      <c r="I63" s="43"/>
    </row>
    <row r="64" spans="1:9" ht="13.5" thickBot="1">
      <c r="A64" s="44"/>
      <c r="B64" s="140"/>
      <c r="C64" s="46"/>
      <c r="D64" s="46"/>
      <c r="E64" s="46"/>
      <c r="F64" s="46"/>
      <c r="G64" s="46"/>
      <c r="H64" s="46"/>
      <c r="I64" s="46"/>
    </row>
    <row r="65" spans="1:9" ht="12.75">
      <c r="A65" s="67">
        <v>1</v>
      </c>
      <c r="B65" s="141">
        <v>2</v>
      </c>
      <c r="C65" s="49">
        <v>3</v>
      </c>
      <c r="D65" s="49">
        <v>4</v>
      </c>
      <c r="E65" s="49">
        <v>5</v>
      </c>
      <c r="F65" s="49">
        <v>6</v>
      </c>
      <c r="G65" s="49">
        <v>7</v>
      </c>
      <c r="H65" s="49">
        <v>8</v>
      </c>
      <c r="I65" s="68">
        <v>9</v>
      </c>
    </row>
    <row r="66" spans="1:9" ht="12.75">
      <c r="A66" s="77"/>
      <c r="B66" s="70" t="s">
        <v>69</v>
      </c>
      <c r="C66" s="31">
        <v>3000</v>
      </c>
      <c r="D66" s="31">
        <v>3000</v>
      </c>
      <c r="E66" s="31">
        <v>0</v>
      </c>
      <c r="F66" s="31">
        <v>0</v>
      </c>
      <c r="G66" s="31">
        <v>0</v>
      </c>
      <c r="H66" s="31">
        <v>0</v>
      </c>
      <c r="I66" s="72"/>
    </row>
    <row r="67" spans="1:9" ht="24">
      <c r="A67" s="77"/>
      <c r="B67" s="24" t="s">
        <v>54</v>
      </c>
      <c r="C67" s="31">
        <v>5634</v>
      </c>
      <c r="D67" s="31">
        <v>5634</v>
      </c>
      <c r="E67" s="31">
        <v>0</v>
      </c>
      <c r="F67" s="31">
        <v>0</v>
      </c>
      <c r="G67" s="31">
        <v>0</v>
      </c>
      <c r="H67" s="31">
        <v>0</v>
      </c>
      <c r="I67" s="72">
        <v>0</v>
      </c>
    </row>
    <row r="68" spans="1:9" ht="12.75">
      <c r="A68" s="73">
        <v>801</v>
      </c>
      <c r="B68" s="53" t="s">
        <v>55</v>
      </c>
      <c r="C68" s="54">
        <f aca="true" t="shared" si="0" ref="C68:I68">C69+C70+C71+C72+C73+C74+C75</f>
        <v>1495426</v>
      </c>
      <c r="D68" s="54">
        <f t="shared" si="0"/>
        <v>1292826</v>
      </c>
      <c r="E68" s="54">
        <f t="shared" si="0"/>
        <v>121363</v>
      </c>
      <c r="F68" s="54">
        <f t="shared" si="0"/>
        <v>687729</v>
      </c>
      <c r="G68" s="54">
        <f t="shared" si="0"/>
        <v>202600</v>
      </c>
      <c r="H68" s="54">
        <f t="shared" si="0"/>
        <v>182795</v>
      </c>
      <c r="I68" s="79">
        <f t="shared" si="0"/>
        <v>19805</v>
      </c>
    </row>
    <row r="69" spans="1:9" ht="12.75">
      <c r="A69" s="69"/>
      <c r="B69" s="70" t="s">
        <v>16</v>
      </c>
      <c r="C69" s="26">
        <v>140310</v>
      </c>
      <c r="D69" s="26">
        <v>140310</v>
      </c>
      <c r="E69" s="26">
        <v>0</v>
      </c>
      <c r="F69" s="26">
        <v>0</v>
      </c>
      <c r="G69" s="26">
        <v>0</v>
      </c>
      <c r="H69" s="26">
        <v>0</v>
      </c>
      <c r="I69" s="78">
        <v>0</v>
      </c>
    </row>
    <row r="70" spans="1:9" ht="48">
      <c r="A70" s="69"/>
      <c r="B70" s="24" t="s">
        <v>24</v>
      </c>
      <c r="C70" s="31">
        <v>39800</v>
      </c>
      <c r="D70" s="31">
        <v>39800</v>
      </c>
      <c r="E70" s="31">
        <v>0</v>
      </c>
      <c r="F70" s="31">
        <v>0</v>
      </c>
      <c r="G70" s="31">
        <v>0</v>
      </c>
      <c r="H70" s="31">
        <v>0</v>
      </c>
      <c r="I70" s="72">
        <v>0</v>
      </c>
    </row>
    <row r="71" spans="1:9" ht="12.75">
      <c r="A71" s="69"/>
      <c r="B71" s="70" t="s">
        <v>56</v>
      </c>
      <c r="C71" s="19">
        <v>120000</v>
      </c>
      <c r="D71" s="19">
        <v>120000</v>
      </c>
      <c r="E71" s="19">
        <v>0</v>
      </c>
      <c r="F71" s="19">
        <v>0</v>
      </c>
      <c r="G71" s="19">
        <v>0</v>
      </c>
      <c r="H71" s="19">
        <v>0</v>
      </c>
      <c r="I71" s="71">
        <v>0</v>
      </c>
    </row>
    <row r="72" spans="1:9" ht="12.75">
      <c r="A72" s="69"/>
      <c r="B72" s="70" t="s">
        <v>26</v>
      </c>
      <c r="C72" s="31">
        <v>2150</v>
      </c>
      <c r="D72" s="31">
        <v>2150</v>
      </c>
      <c r="E72" s="31">
        <v>0</v>
      </c>
      <c r="F72" s="31">
        <v>0</v>
      </c>
      <c r="G72" s="31">
        <v>0</v>
      </c>
      <c r="H72" s="31">
        <v>0</v>
      </c>
      <c r="I72" s="72">
        <v>0</v>
      </c>
    </row>
    <row r="73" spans="1:9" ht="12.75">
      <c r="A73" s="69"/>
      <c r="B73" s="70" t="s">
        <v>31</v>
      </c>
      <c r="C73" s="31">
        <v>181474</v>
      </c>
      <c r="D73" s="31">
        <v>181474</v>
      </c>
      <c r="E73" s="31">
        <v>0</v>
      </c>
      <c r="F73" s="31">
        <v>0</v>
      </c>
      <c r="G73" s="31">
        <v>0</v>
      </c>
      <c r="H73" s="31">
        <v>0</v>
      </c>
      <c r="I73" s="72">
        <v>0</v>
      </c>
    </row>
    <row r="74" spans="1:9" ht="48">
      <c r="A74" s="69"/>
      <c r="B74" s="24" t="s">
        <v>70</v>
      </c>
      <c r="C74" s="31">
        <v>832392</v>
      </c>
      <c r="D74" s="31">
        <v>809092</v>
      </c>
      <c r="E74" s="31">
        <v>121363</v>
      </c>
      <c r="F74" s="31">
        <f>D74-E74</f>
        <v>687729</v>
      </c>
      <c r="G74" s="31">
        <v>23300</v>
      </c>
      <c r="H74" s="31">
        <v>3495</v>
      </c>
      <c r="I74" s="72">
        <v>19805</v>
      </c>
    </row>
    <row r="75" spans="1:9" ht="24">
      <c r="A75" s="119"/>
      <c r="B75" s="120" t="s">
        <v>71</v>
      </c>
      <c r="C75" s="121">
        <v>179300</v>
      </c>
      <c r="D75" s="121">
        <v>0</v>
      </c>
      <c r="E75" s="121">
        <v>0</v>
      </c>
      <c r="F75" s="121">
        <v>0</v>
      </c>
      <c r="G75" s="121">
        <v>179300</v>
      </c>
      <c r="H75" s="121">
        <v>179300</v>
      </c>
      <c r="I75" s="122">
        <v>0</v>
      </c>
    </row>
    <row r="76" spans="1:9" ht="12.75">
      <c r="A76" s="73">
        <v>851</v>
      </c>
      <c r="B76" s="124" t="s">
        <v>72</v>
      </c>
      <c r="C76" s="75">
        <v>9000</v>
      </c>
      <c r="D76" s="75">
        <v>9000</v>
      </c>
      <c r="E76" s="75">
        <v>0</v>
      </c>
      <c r="F76" s="75">
        <v>0</v>
      </c>
      <c r="G76" s="75">
        <v>0</v>
      </c>
      <c r="H76" s="75">
        <v>0</v>
      </c>
      <c r="I76" s="76">
        <v>0</v>
      </c>
    </row>
    <row r="77" spans="1:9" ht="12.75">
      <c r="A77" s="119"/>
      <c r="B77" s="120" t="s">
        <v>73</v>
      </c>
      <c r="C77" s="19">
        <v>9000</v>
      </c>
      <c r="D77" s="19">
        <v>9000</v>
      </c>
      <c r="E77" s="19">
        <v>0</v>
      </c>
      <c r="F77" s="19">
        <v>0</v>
      </c>
      <c r="G77" s="19">
        <v>0</v>
      </c>
      <c r="H77" s="19">
        <v>0</v>
      </c>
      <c r="I77" s="71">
        <v>0</v>
      </c>
    </row>
    <row r="78" spans="1:9" ht="12.75">
      <c r="A78" s="73">
        <v>852</v>
      </c>
      <c r="B78" s="74" t="s">
        <v>57</v>
      </c>
      <c r="C78" s="75">
        <f aca="true" t="shared" si="1" ref="C78:I78">C79+C80+C81+C82+C83</f>
        <v>3688819</v>
      </c>
      <c r="D78" s="75">
        <f t="shared" si="1"/>
        <v>3685319</v>
      </c>
      <c r="E78" s="75">
        <f t="shared" si="1"/>
        <v>3576816</v>
      </c>
      <c r="F78" s="75">
        <f t="shared" si="1"/>
        <v>91003</v>
      </c>
      <c r="G78" s="75">
        <f t="shared" si="1"/>
        <v>3500</v>
      </c>
      <c r="H78" s="75">
        <f t="shared" si="1"/>
        <v>176</v>
      </c>
      <c r="I78" s="76">
        <f t="shared" si="1"/>
        <v>3324</v>
      </c>
    </row>
    <row r="79" spans="1:9" ht="36">
      <c r="A79" s="69"/>
      <c r="B79" s="24" t="s">
        <v>32</v>
      </c>
      <c r="C79" s="26">
        <v>3007500</v>
      </c>
      <c r="D79" s="26">
        <v>3007500</v>
      </c>
      <c r="E79" s="26">
        <v>3007500</v>
      </c>
      <c r="F79" s="26">
        <v>0</v>
      </c>
      <c r="G79" s="26">
        <v>0</v>
      </c>
      <c r="H79" s="26">
        <v>0</v>
      </c>
      <c r="I79" s="78">
        <v>0</v>
      </c>
    </row>
    <row r="80" spans="1:9" ht="24">
      <c r="A80" s="69"/>
      <c r="B80" s="24" t="s">
        <v>58</v>
      </c>
      <c r="C80" s="31">
        <v>564500</v>
      </c>
      <c r="D80" s="31">
        <v>564500</v>
      </c>
      <c r="E80" s="31">
        <v>564500</v>
      </c>
      <c r="F80" s="31">
        <v>0</v>
      </c>
      <c r="G80" s="31">
        <v>0</v>
      </c>
      <c r="H80" s="31">
        <v>0</v>
      </c>
      <c r="I80" s="72">
        <v>0</v>
      </c>
    </row>
    <row r="81" spans="1:9" ht="12.75">
      <c r="A81" s="69"/>
      <c r="B81" s="70" t="s">
        <v>26</v>
      </c>
      <c r="C81" s="31">
        <v>2500</v>
      </c>
      <c r="D81" s="31">
        <v>2500</v>
      </c>
      <c r="E81" s="31">
        <v>0</v>
      </c>
      <c r="F81" s="31">
        <v>0</v>
      </c>
      <c r="G81" s="31">
        <v>0</v>
      </c>
      <c r="H81" s="31">
        <v>0</v>
      </c>
      <c r="I81" s="72">
        <v>0</v>
      </c>
    </row>
    <row r="82" spans="1:9" ht="12.75">
      <c r="A82" s="69"/>
      <c r="B82" s="70" t="s">
        <v>56</v>
      </c>
      <c r="C82" s="31">
        <v>15000</v>
      </c>
      <c r="D82" s="31">
        <v>15000</v>
      </c>
      <c r="E82" s="31">
        <v>0</v>
      </c>
      <c r="F82" s="31">
        <v>0</v>
      </c>
      <c r="G82" s="31">
        <v>0</v>
      </c>
      <c r="H82" s="31">
        <v>0</v>
      </c>
      <c r="I82" s="72">
        <v>0</v>
      </c>
    </row>
    <row r="83" spans="1:9" ht="48">
      <c r="A83" s="119"/>
      <c r="B83" s="120" t="s">
        <v>70</v>
      </c>
      <c r="C83" s="121">
        <v>99319</v>
      </c>
      <c r="D83" s="121">
        <v>95819</v>
      </c>
      <c r="E83" s="121">
        <v>4816</v>
      </c>
      <c r="F83" s="121">
        <f>D83-E83</f>
        <v>91003</v>
      </c>
      <c r="G83" s="121">
        <v>3500</v>
      </c>
      <c r="H83" s="121">
        <v>176</v>
      </c>
      <c r="I83" s="122">
        <f>G83-H83</f>
        <v>3324</v>
      </c>
    </row>
    <row r="84" spans="1:9" ht="12.75">
      <c r="A84" s="73">
        <v>853</v>
      </c>
      <c r="B84" s="74" t="s">
        <v>59</v>
      </c>
      <c r="C84" s="75">
        <f>C85+C86+C87</f>
        <v>16000</v>
      </c>
      <c r="D84" s="75">
        <f>D85+D86+D87</f>
        <v>16000</v>
      </c>
      <c r="E84" s="75">
        <v>0</v>
      </c>
      <c r="F84" s="75">
        <v>0</v>
      </c>
      <c r="G84" s="75">
        <v>0</v>
      </c>
      <c r="H84" s="75">
        <v>0</v>
      </c>
      <c r="I84" s="76">
        <v>0</v>
      </c>
    </row>
    <row r="85" spans="1:9" ht="12.75">
      <c r="A85" s="69"/>
      <c r="B85" s="70" t="s">
        <v>56</v>
      </c>
      <c r="C85" s="26">
        <v>15000</v>
      </c>
      <c r="D85" s="26">
        <v>15000</v>
      </c>
      <c r="E85" s="26">
        <v>0</v>
      </c>
      <c r="F85" s="26">
        <v>0</v>
      </c>
      <c r="G85" s="26">
        <v>0</v>
      </c>
      <c r="H85" s="26">
        <v>0</v>
      </c>
      <c r="I85" s="78">
        <v>0</v>
      </c>
    </row>
    <row r="86" spans="1:9" ht="12.75">
      <c r="A86" s="69"/>
      <c r="B86" s="70" t="s">
        <v>26</v>
      </c>
      <c r="C86" s="31">
        <v>500</v>
      </c>
      <c r="D86" s="31">
        <v>500</v>
      </c>
      <c r="E86" s="31">
        <v>0</v>
      </c>
      <c r="F86" s="31">
        <v>0</v>
      </c>
      <c r="G86" s="31">
        <v>0</v>
      </c>
      <c r="H86" s="31">
        <v>0</v>
      </c>
      <c r="I86" s="72">
        <v>0</v>
      </c>
    </row>
    <row r="87" spans="1:9" ht="12.75">
      <c r="A87" s="69"/>
      <c r="B87" s="70" t="s">
        <v>27</v>
      </c>
      <c r="C87" s="31">
        <v>500</v>
      </c>
      <c r="D87" s="31">
        <v>500</v>
      </c>
      <c r="E87" s="31">
        <v>0</v>
      </c>
      <c r="F87" s="31">
        <v>0</v>
      </c>
      <c r="G87" s="31">
        <v>0</v>
      </c>
      <c r="H87" s="31">
        <v>0</v>
      </c>
      <c r="I87" s="72">
        <v>0</v>
      </c>
    </row>
    <row r="88" spans="1:9" ht="12.75">
      <c r="A88" s="73">
        <v>900</v>
      </c>
      <c r="B88" s="74" t="s">
        <v>60</v>
      </c>
      <c r="C88" s="75">
        <f>C89+C90+C91+C92+C93</f>
        <v>587028</v>
      </c>
      <c r="D88" s="75">
        <f>D89+D90+D91+D92+D93</f>
        <v>409500</v>
      </c>
      <c r="E88" s="75">
        <f>E89+E90</f>
        <v>0</v>
      </c>
      <c r="F88" s="75">
        <v>0</v>
      </c>
      <c r="G88" s="75">
        <f>G89+G90+G91+G92+G93</f>
        <v>177528</v>
      </c>
      <c r="H88" s="75">
        <v>0</v>
      </c>
      <c r="I88" s="76">
        <f>I89+I90+I91+I92+I93</f>
        <v>177528</v>
      </c>
    </row>
    <row r="89" spans="1:9" ht="12.75">
      <c r="A89" s="125"/>
      <c r="B89" s="127" t="s">
        <v>56</v>
      </c>
      <c r="C89" s="128">
        <v>230000</v>
      </c>
      <c r="D89" s="128">
        <v>230000</v>
      </c>
      <c r="E89" s="128">
        <v>0</v>
      </c>
      <c r="F89" s="128">
        <v>0</v>
      </c>
      <c r="G89" s="128">
        <v>0</v>
      </c>
      <c r="H89" s="128">
        <v>0</v>
      </c>
      <c r="I89" s="129">
        <v>0</v>
      </c>
    </row>
    <row r="90" spans="1:9" ht="12.75">
      <c r="A90" s="126"/>
      <c r="B90" s="130" t="s">
        <v>26</v>
      </c>
      <c r="C90" s="131">
        <v>500</v>
      </c>
      <c r="D90" s="131">
        <v>500</v>
      </c>
      <c r="E90" s="131">
        <v>0</v>
      </c>
      <c r="F90" s="131">
        <v>0</v>
      </c>
      <c r="G90" s="131">
        <v>0</v>
      </c>
      <c r="H90" s="131">
        <v>0</v>
      </c>
      <c r="I90" s="132">
        <v>0</v>
      </c>
    </row>
    <row r="91" spans="1:9" ht="12.75">
      <c r="A91" s="126"/>
      <c r="B91" s="130" t="s">
        <v>46</v>
      </c>
      <c r="C91" s="131">
        <v>176000</v>
      </c>
      <c r="D91" s="131">
        <v>176000</v>
      </c>
      <c r="E91" s="131">
        <v>0</v>
      </c>
      <c r="F91" s="131">
        <v>0</v>
      </c>
      <c r="G91" s="131">
        <v>0</v>
      </c>
      <c r="H91" s="131">
        <v>0</v>
      </c>
      <c r="I91" s="132">
        <v>0</v>
      </c>
    </row>
    <row r="92" spans="1:9" ht="12.75">
      <c r="A92" s="126"/>
      <c r="B92" s="130" t="s">
        <v>74</v>
      </c>
      <c r="C92" s="131">
        <v>3000</v>
      </c>
      <c r="D92" s="131">
        <v>3000</v>
      </c>
      <c r="E92" s="131">
        <v>0</v>
      </c>
      <c r="F92" s="131">
        <v>0</v>
      </c>
      <c r="G92" s="131">
        <v>0</v>
      </c>
      <c r="H92" s="131">
        <v>0</v>
      </c>
      <c r="I92" s="132">
        <v>0</v>
      </c>
    </row>
    <row r="93" spans="1:9" ht="36.75" thickBot="1">
      <c r="A93" s="80"/>
      <c r="B93" s="81" t="s">
        <v>13</v>
      </c>
      <c r="C93" s="38">
        <v>177528</v>
      </c>
      <c r="D93" s="38">
        <v>0</v>
      </c>
      <c r="E93" s="38">
        <v>0</v>
      </c>
      <c r="F93" s="38">
        <v>0</v>
      </c>
      <c r="G93" s="38">
        <v>177528</v>
      </c>
      <c r="H93" s="38">
        <v>0</v>
      </c>
      <c r="I93" s="82">
        <v>177528</v>
      </c>
    </row>
    <row r="94" spans="1:9" ht="12.75">
      <c r="A94" s="66"/>
      <c r="B94" s="42"/>
      <c r="C94" s="43"/>
      <c r="D94" s="43"/>
      <c r="E94" s="43"/>
      <c r="F94" s="43"/>
      <c r="G94" s="43"/>
      <c r="H94" s="43"/>
      <c r="I94" s="43"/>
    </row>
    <row r="95" spans="1:9" ht="12.75">
      <c r="A95" s="83"/>
      <c r="B95" s="84"/>
      <c r="C95" s="85"/>
      <c r="D95" s="85"/>
      <c r="E95" s="85"/>
      <c r="F95" s="85"/>
      <c r="G95" s="85"/>
      <c r="H95" s="85"/>
      <c r="I95" s="85"/>
    </row>
    <row r="96" spans="1:9" ht="13.5" thickBot="1">
      <c r="A96" s="83"/>
      <c r="B96" s="84"/>
      <c r="C96" s="85"/>
      <c r="D96" s="85"/>
      <c r="E96" s="85"/>
      <c r="F96" s="85"/>
      <c r="G96" s="85"/>
      <c r="H96" s="85"/>
      <c r="I96" s="85"/>
    </row>
    <row r="97" spans="1:9" ht="12.75">
      <c r="A97" s="86">
        <v>1</v>
      </c>
      <c r="B97" s="87">
        <v>2</v>
      </c>
      <c r="C97" s="88">
        <v>3</v>
      </c>
      <c r="D97" s="89">
        <v>4</v>
      </c>
      <c r="E97" s="89">
        <v>5</v>
      </c>
      <c r="F97" s="89">
        <v>6</v>
      </c>
      <c r="G97" s="89">
        <v>7</v>
      </c>
      <c r="H97" s="89">
        <v>8</v>
      </c>
      <c r="I97" s="90">
        <v>9</v>
      </c>
    </row>
    <row r="98" spans="1:9" ht="12.75">
      <c r="A98" s="52">
        <v>926</v>
      </c>
      <c r="B98" s="91" t="s">
        <v>61</v>
      </c>
      <c r="C98" s="75">
        <f>C99+C100+C101+C102</f>
        <v>2734500</v>
      </c>
      <c r="D98" s="92">
        <f>D99+D100+D101+D102</f>
        <v>2734500</v>
      </c>
      <c r="E98" s="92">
        <v>0</v>
      </c>
      <c r="F98" s="92">
        <v>0</v>
      </c>
      <c r="G98" s="92">
        <v>0</v>
      </c>
      <c r="H98" s="92">
        <v>0</v>
      </c>
      <c r="I98" s="93">
        <v>0</v>
      </c>
    </row>
    <row r="99" spans="1:9" ht="12.75">
      <c r="A99" s="64"/>
      <c r="B99" s="59" t="s">
        <v>16</v>
      </c>
      <c r="C99" s="26">
        <v>2393000</v>
      </c>
      <c r="D99" s="62">
        <v>2393000</v>
      </c>
      <c r="E99" s="62">
        <v>0</v>
      </c>
      <c r="F99" s="62">
        <v>0</v>
      </c>
      <c r="G99" s="62">
        <v>0</v>
      </c>
      <c r="H99" s="62">
        <v>0</v>
      </c>
      <c r="I99" s="27">
        <v>0</v>
      </c>
    </row>
    <row r="100" spans="1:9" ht="48">
      <c r="A100" s="64"/>
      <c r="B100" s="60" t="s">
        <v>24</v>
      </c>
      <c r="C100" s="19">
        <v>79000</v>
      </c>
      <c r="D100" s="20">
        <v>79000</v>
      </c>
      <c r="E100" s="20">
        <v>0</v>
      </c>
      <c r="F100" s="20">
        <v>0</v>
      </c>
      <c r="G100" s="20">
        <v>0</v>
      </c>
      <c r="H100" s="20">
        <v>0</v>
      </c>
      <c r="I100" s="21">
        <v>0</v>
      </c>
    </row>
    <row r="101" spans="1:9" ht="12.75">
      <c r="A101" s="64"/>
      <c r="B101" s="59" t="s">
        <v>26</v>
      </c>
      <c r="C101" s="31">
        <v>2500</v>
      </c>
      <c r="D101" s="57">
        <v>2500</v>
      </c>
      <c r="E101" s="57">
        <v>0</v>
      </c>
      <c r="F101" s="57">
        <v>0</v>
      </c>
      <c r="G101" s="57">
        <v>0</v>
      </c>
      <c r="H101" s="57">
        <v>0</v>
      </c>
      <c r="I101" s="32">
        <v>0</v>
      </c>
    </row>
    <row r="102" spans="1:9" ht="12.75">
      <c r="A102" s="64"/>
      <c r="B102" s="59" t="s">
        <v>31</v>
      </c>
      <c r="C102" s="31">
        <v>260000</v>
      </c>
      <c r="D102" s="31">
        <v>260000</v>
      </c>
      <c r="E102" s="31">
        <v>0</v>
      </c>
      <c r="F102" s="31">
        <v>0</v>
      </c>
      <c r="G102" s="31">
        <v>0</v>
      </c>
      <c r="H102" s="31">
        <v>0</v>
      </c>
      <c r="I102" s="32">
        <v>0</v>
      </c>
    </row>
    <row r="103" spans="1:9" ht="13.5" thickBot="1">
      <c r="A103" s="150" t="s">
        <v>8</v>
      </c>
      <c r="B103" s="151"/>
      <c r="C103" s="94">
        <f>C98+C88+C84+C78+C76+C68+C60+C40+C38+C36+C31+C25+C19+C17+C12+C10</f>
        <v>41696162</v>
      </c>
      <c r="D103" s="95">
        <f>D98+D88+D84+D78+D76+D68+D60+D40+D38+D36+D31+D25+D19+D17+D12+D10</f>
        <v>39701294</v>
      </c>
      <c r="E103" s="96">
        <f>E98+E88+E84+E78+E76+E68+E60+E40+E38+E36+E31+E25+E19+E17+E12+E10</f>
        <v>3905661</v>
      </c>
      <c r="F103" s="96">
        <f>F98+F88+F84+F78+F76+F68+F60+F40+F38+F36+F31+F25+F19+F17+F12+F10</f>
        <v>778732</v>
      </c>
      <c r="G103" s="96">
        <f>G98+G88+G84+G78+G76+G68+G60+G40+G38+G36+G31+G25+G19+G17+G12+G10</f>
        <v>1994868</v>
      </c>
      <c r="H103" s="96">
        <f>H98+H88+H84+H78+H76+H68+H60+H40+H38+H36+H31+H25+H19+H17+H12+H10</f>
        <v>247971</v>
      </c>
      <c r="I103" s="97">
        <f>I98+I88+I84+I78+I76+I68+I60+I40+I38+I36+I31+I25+I19+I17+I12+I10</f>
        <v>1336897</v>
      </c>
    </row>
    <row r="104" ht="12.75">
      <c r="B104" s="98"/>
    </row>
    <row r="105" spans="1:3" ht="12.75">
      <c r="A105" s="99" t="s">
        <v>5</v>
      </c>
      <c r="B105" s="98"/>
      <c r="C105" s="142"/>
    </row>
    <row r="106" spans="2:4" ht="12.75">
      <c r="B106" s="98"/>
      <c r="D106" s="142"/>
    </row>
    <row r="107" ht="12.75">
      <c r="B107" s="98"/>
    </row>
    <row r="108" ht="12.75">
      <c r="B108" s="98"/>
    </row>
    <row r="109" ht="12.75">
      <c r="B109" s="98"/>
    </row>
    <row r="110" ht="12.75">
      <c r="B110" s="98"/>
    </row>
    <row r="111" ht="12.75">
      <c r="B111" s="98"/>
    </row>
    <row r="112" ht="12.75">
      <c r="B112" s="98"/>
    </row>
    <row r="113" ht="12.75">
      <c r="B113" s="98"/>
    </row>
    <row r="114" ht="12.75">
      <c r="B114" s="98"/>
    </row>
    <row r="115" ht="12.75">
      <c r="B115" s="98"/>
    </row>
    <row r="116" ht="12.75">
      <c r="B116" s="98"/>
    </row>
    <row r="117" ht="12.75">
      <c r="B117" s="98"/>
    </row>
    <row r="118" ht="12.75">
      <c r="B118" s="98"/>
    </row>
    <row r="119" ht="12.75">
      <c r="B119" s="98"/>
    </row>
    <row r="120" ht="12.75">
      <c r="B120" s="98"/>
    </row>
    <row r="121" ht="12.75">
      <c r="B121" s="98"/>
    </row>
    <row r="122" ht="12.75">
      <c r="B122" s="98"/>
    </row>
    <row r="123" ht="12.75">
      <c r="B123" s="98"/>
    </row>
    <row r="124" ht="12.75">
      <c r="B124" s="98"/>
    </row>
    <row r="125" ht="12.75">
      <c r="B125" s="98"/>
    </row>
    <row r="126" ht="12.75">
      <c r="B126" s="98"/>
    </row>
    <row r="127" ht="12.75">
      <c r="B127" s="98"/>
    </row>
    <row r="128" ht="12.75">
      <c r="B128" s="98"/>
    </row>
    <row r="129" ht="12.75">
      <c r="B129" s="98"/>
    </row>
    <row r="130" ht="12.75">
      <c r="B130" s="98"/>
    </row>
    <row r="131" ht="12.75">
      <c r="B131" s="98"/>
    </row>
    <row r="132" ht="12.75">
      <c r="B132" s="98"/>
    </row>
    <row r="133" ht="12.75">
      <c r="B133" s="98"/>
    </row>
    <row r="134" ht="12.75">
      <c r="B134" s="98"/>
    </row>
    <row r="135" ht="12.75">
      <c r="B135" s="98"/>
    </row>
    <row r="136" ht="12.75">
      <c r="B136" s="98"/>
    </row>
    <row r="137" ht="12.75">
      <c r="B137" s="98"/>
    </row>
  </sheetData>
  <mergeCells count="10">
    <mergeCell ref="C5:I5"/>
    <mergeCell ref="C6:C8"/>
    <mergeCell ref="D6:I6"/>
    <mergeCell ref="A103:B103"/>
    <mergeCell ref="A5:A6"/>
    <mergeCell ref="B5:B6"/>
    <mergeCell ref="D7:D8"/>
    <mergeCell ref="G7:G8"/>
    <mergeCell ref="E7:F7"/>
    <mergeCell ref="H7:I7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2010-11-15T07:48:21Z</cp:lastPrinted>
  <dcterms:created xsi:type="dcterms:W3CDTF">2009-12-10T09:09:14Z</dcterms:created>
  <dcterms:modified xsi:type="dcterms:W3CDTF">2010-11-15T07:48:31Z</dcterms:modified>
  <cp:category/>
  <cp:version/>
  <cp:contentType/>
  <cp:contentStatus/>
</cp:coreProperties>
</file>