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<sst xmlns="http://schemas.openxmlformats.org/spreadsheetml/2006/main" count="101" uniqueCount="94">
  <si>
    <t>Dział</t>
  </si>
  <si>
    <t>Ogółem</t>
  </si>
  <si>
    <t>w tym :</t>
  </si>
  <si>
    <t>bieżące</t>
  </si>
  <si>
    <t>Rozdział</t>
  </si>
  <si>
    <t>majątkowe</t>
  </si>
  <si>
    <t>Nazwa działu i rozdziału</t>
  </si>
  <si>
    <t>Wydatki ogółem</t>
  </si>
  <si>
    <t xml:space="preserve">                                  </t>
  </si>
  <si>
    <t>010</t>
  </si>
  <si>
    <t>Rolnictwo i łowiectwo</t>
  </si>
  <si>
    <t>500</t>
  </si>
  <si>
    <t>Handel</t>
  </si>
  <si>
    <t>600</t>
  </si>
  <si>
    <t>Transport i łączność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</si>
  <si>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</si>
  <si>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</si>
  <si>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</si>
  <si>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</si>
  <si>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</si>
  <si>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</si>
  <si>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</si>
  <si>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</si>
  <si>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Pomoc społeczna</t>
  </si>
  <si>
    <t>Pozostałe zadania w zakresie polityki społecznej</t>
  </si>
  <si>
    <t>Gospodarka komunalna i ochrona środowiska</t>
  </si>
  <si>
    <t>Kultura fizyczna i sport</t>
  </si>
  <si>
    <t>01030</t>
  </si>
  <si>
    <t>Izby rolnicze</t>
  </si>
  <si>
    <t>150</t>
  </si>
  <si>
    <t>Przetwórstwo przemysłowe</t>
  </si>
  <si>
    <t>400</t>
  </si>
  <si>
    <t>Wytwarzanie i zaopatrywanie w energię elektryczną, gaz i wodę</t>
  </si>
  <si>
    <t>Dostarczanie wody</t>
  </si>
  <si>
    <t>Pozostała działalność</t>
  </si>
  <si>
    <t>Drogi publiczne powiatowe</t>
  </si>
  <si>
    <t>Drogi publiczne gminne</t>
  </si>
  <si>
    <t>Gospodarka gruntami i nieruchomościami</t>
  </si>
  <si>
    <t>Plany zagospodarowania przestrzennego</t>
  </si>
  <si>
    <t>Cmentarze</t>
  </si>
  <si>
    <t>Urzędy wojewódzkie</t>
  </si>
  <si>
    <t>Rady gmin</t>
  </si>
  <si>
    <t>Urzędy gmin (miast i miast na prawach powiatu)</t>
  </si>
  <si>
    <t>Promocja jednostek samorządu terytorialnego</t>
  </si>
  <si>
    <t xml:space="preserve">Urzędy naczelnych organów władzy państwowej, kontroli i ochrony prawa </t>
  </si>
  <si>
    <t>Komendy Wojewódzkie Policji</t>
  </si>
  <si>
    <t>Ochotnicze straże pożarne</t>
  </si>
  <si>
    <t>Obrona cywilna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</si>
  <si>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</si>
  <si>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</si>
  <si>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</si>
  <si>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</si>
  <si>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Różne rozliczenia finansowe</t>
  </si>
  <si>
    <t>Rezerwy ogólne i celowe</t>
  </si>
  <si>
    <t>Część równoważąca subwencji ogólnej dla gmin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</si>
  <si>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</si>
  <si>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</si>
  <si>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</si>
  <si>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</si>
  <si>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</si>
  <si>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ekonomiczno-administracyjnej szkół</t>
  </si>
  <si>
    <t>Dokształcanie i doskonalenie nauczycieli</t>
  </si>
  <si>
    <t>Ochrona zdrowia</t>
  </si>
  <si>
    <t>Zwalczanie narkomanii</t>
  </si>
  <si>
    <t>Przeciwdziałanie alkoholizmowi</t>
  </si>
  <si>
    <t>Domy pomocy społecznej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</si>
  <si>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</si>
  <si>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</si>
  <si>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</si>
  <si>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</si>
  <si>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</si>
  <si>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</si>
  <si>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</si>
  <si>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</si>
  <si>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Pomoc materialna dla uczniów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</si>
  <si>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</si>
  <si>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</si>
  <si>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</si>
  <si>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</si>
  <si>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</si>
  <si>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Oświetlenie ulic, placów i dróg</t>
  </si>
  <si>
    <t>Zakłady gospodarki komunalnej</t>
  </si>
  <si>
    <t>Kultura i ochrona dziedzictwa narodowego</t>
  </si>
  <si>
    <t>Domy i ośrodki kultury, świelice i kluby</t>
  </si>
  <si>
    <t>Biblioteki</t>
  </si>
  <si>
    <t>Obiekty sportowe</t>
  </si>
  <si>
    <t>Instytucje kultury fizycznej</t>
  </si>
  <si>
    <t>Zadania w zakresie kultury fizycznej i sportu</t>
  </si>
  <si>
    <t>Rozwój przedsiębiorczości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</si>
  <si>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</si>
  <si>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Zasiłki stałe</t>
  </si>
  <si>
    <t>Załącznik nr 2 do uchwały budżetowej</t>
  </si>
  <si>
    <t>na 2011 rok</t>
  </si>
  <si>
    <t>Planowane wydatki na 2011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</si>
</sst>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 CE"/>
      <family val="0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 CE"/>
      <family val="0"/>
    </font>
    <font>
      <sz val="10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vertical="center"/>
    </xf>
    <xf numFmtId="4" fontId="3" fillId="0" borderId="9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9" fontId="0" fillId="0" borderId="7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right"/>
    </xf>
    <xf numFmtId="0" fontId="3" fillId="0" borderId="8" xfId="0" applyFont="1" applyBorder="1" applyAlignment="1">
      <alignment vertical="center" wrapText="1"/>
    </xf>
    <xf numFmtId="49" fontId="0" fillId="0" borderId="6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vertical="center"/>
    </xf>
    <xf numFmtId="4" fontId="5" fillId="0" borderId="4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vertical="center"/>
    </xf>
    <xf numFmtId="4" fontId="0" fillId="0" borderId="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4" fontId="3" fillId="0" borderId="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0" fillId="0" borderId="6" xfId="0" applyBorder="1" applyAlignment="1">
      <alignment horizontal="right"/>
    </xf>
    <xf numFmtId="0" fontId="0" fillId="0" borderId="15" xfId="0" applyBorder="1" applyAlignment="1">
      <alignment horizontal="right"/>
    </xf>
    <xf numFmtId="4" fontId="0" fillId="0" borderId="16" xfId="0" applyNumberForma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 vertical="center"/>
    </xf>
    <xf numFmtId="4" fontId="3" fillId="0" borderId="16" xfId="0" applyNumberFormat="1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vertical="center" wrapText="1"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right"/>
    </xf>
    <xf numFmtId="0" fontId="0" fillId="0" borderId="24" xfId="0" applyBorder="1" applyAlignment="1">
      <alignment vertical="center" wrapText="1"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 horizontal="right"/>
    </xf>
    <xf numFmtId="0" fontId="0" fillId="0" borderId="25" xfId="0" applyBorder="1" applyAlignment="1">
      <alignment vertical="center" wrapText="1"/>
    </xf>
    <xf numFmtId="4" fontId="0" fillId="0" borderId="25" xfId="0" applyNumberFormat="1" applyBorder="1" applyAlignment="1">
      <alignment/>
    </xf>
    <xf numFmtId="1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" fontId="6" fillId="0" borderId="27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workbookViewId="0" topLeftCell="A25">
      <selection activeCell="I6" sqref="I6"/>
    </sheetView>
  </sheetViews>
  <sheetFormatPr defaultColWidth="9.140625" defaultRowHeight="12.75"/>
  <cols>
    <col min="1" max="1" width="5.421875" style="0" customWidth="1"/>
    <col min="2" max="2" width="8.8515625" style="0" customWidth="1"/>
    <col min="3" max="3" width="37.8515625" style="0" customWidth="1"/>
    <col min="4" max="4" width="13.00390625" style="0" customWidth="1"/>
    <col min="5" max="5" width="12.7109375" style="0" customWidth="1"/>
    <col min="6" max="6" width="13.140625" style="0" customWidth="1"/>
    <col min="7" max="7" width="11.7109375" style="0" bestFit="1" customWidth="1"/>
  </cols>
  <sheetData>
    <row r="1" spans="4:6" ht="12.75">
      <c r="D1" s="88" t="s">
        <v>91</v>
      </c>
      <c r="E1" s="88"/>
      <c r="F1" s="88"/>
    </row>
    <row r="2" spans="1:7" ht="12.75">
      <c r="A2" s="86"/>
      <c r="B2" s="86"/>
      <c r="C2" s="86"/>
      <c r="D2" s="87" t="s">
        <v>92</v>
      </c>
      <c r="E2" s="86"/>
      <c r="F2" s="86"/>
      <c r="G2" s="86"/>
    </row>
    <row r="3" ht="15" customHeight="1">
      <c r="C3" s="1" t="s">
        <v>8</v>
      </c>
    </row>
    <row r="4" ht="9" customHeight="1">
      <c r="C4" s="1"/>
    </row>
    <row r="5" ht="17.25" customHeight="1" thickBot="1">
      <c r="C5" t="s">
        <v>89</v>
      </c>
    </row>
    <row r="6" spans="1:6" ht="12.75">
      <c r="A6" s="94" t="s">
        <v>0</v>
      </c>
      <c r="B6" s="92" t="s">
        <v>4</v>
      </c>
      <c r="C6" s="92" t="s">
        <v>6</v>
      </c>
      <c r="D6" s="96" t="s">
        <v>93</v>
      </c>
      <c r="E6" s="96"/>
      <c r="F6" s="97"/>
    </row>
    <row r="7" spans="1:6" ht="12.75">
      <c r="A7" s="95"/>
      <c r="B7" s="93"/>
      <c r="C7" s="93"/>
      <c r="D7" s="98" t="s">
        <v>1</v>
      </c>
      <c r="E7" s="100" t="s">
        <v>2</v>
      </c>
      <c r="F7" s="101"/>
    </row>
    <row r="8" spans="1:6" ht="12.75">
      <c r="A8" s="2"/>
      <c r="B8" s="3"/>
      <c r="C8" s="4"/>
      <c r="D8" s="99"/>
      <c r="E8" s="5" t="s">
        <v>3</v>
      </c>
      <c r="F8" s="6" t="s">
        <v>5</v>
      </c>
    </row>
    <row r="9" spans="1:6" ht="12.75">
      <c r="A9" s="7">
        <v>1</v>
      </c>
      <c r="B9" s="8">
        <v>2</v>
      </c>
      <c r="C9" s="8">
        <v>3</v>
      </c>
      <c r="D9" s="8">
        <v>4</v>
      </c>
      <c r="E9" s="8">
        <v>5</v>
      </c>
      <c r="F9" s="9">
        <v>6</v>
      </c>
    </row>
    <row r="10" spans="1:6" ht="16.5" customHeight="1">
      <c r="A10" s="10" t="s">
        <v>9</v>
      </c>
      <c r="B10" s="11"/>
      <c r="C10" s="12" t="s">
        <v>10</v>
      </c>
      <c r="D10" s="13">
        <v>7444</v>
      </c>
      <c r="E10" s="14">
        <v>7444</v>
      </c>
      <c r="F10" s="15">
        <v>0</v>
      </c>
    </row>
    <row r="11" spans="1:6" ht="12.75">
      <c r="A11" s="16"/>
      <c r="B11" s="17" t="s">
        <v>27</v>
      </c>
      <c r="C11" s="21" t="s">
        <v>28</v>
      </c>
      <c r="D11" s="18">
        <v>7444</v>
      </c>
      <c r="E11" s="19">
        <v>7444</v>
      </c>
      <c r="F11" s="20"/>
    </row>
    <row r="12" spans="1:6" ht="16.5" customHeight="1">
      <c r="A12" s="10" t="s">
        <v>29</v>
      </c>
      <c r="B12" s="11"/>
      <c r="C12" s="12" t="s">
        <v>30</v>
      </c>
      <c r="D12" s="13">
        <v>19620</v>
      </c>
      <c r="E12" s="14">
        <v>0</v>
      </c>
      <c r="F12" s="15">
        <v>19620</v>
      </c>
    </row>
    <row r="13" spans="1:6" ht="12.75">
      <c r="A13" s="16"/>
      <c r="B13" s="22">
        <v>15011</v>
      </c>
      <c r="C13" s="21" t="s">
        <v>88</v>
      </c>
      <c r="D13" s="18">
        <v>1960</v>
      </c>
      <c r="E13" s="19">
        <v>0</v>
      </c>
      <c r="F13" s="20">
        <v>19620</v>
      </c>
    </row>
    <row r="14" spans="1:6" ht="25.5">
      <c r="A14" s="10" t="s">
        <v>31</v>
      </c>
      <c r="B14" s="11"/>
      <c r="C14" s="23" t="s">
        <v>32</v>
      </c>
      <c r="D14" s="13">
        <v>11000</v>
      </c>
      <c r="E14" s="14">
        <v>11000</v>
      </c>
      <c r="F14" s="15">
        <v>0</v>
      </c>
    </row>
    <row r="15" spans="1:6" ht="12.75">
      <c r="A15" s="16"/>
      <c r="B15" s="22">
        <v>40002</v>
      </c>
      <c r="C15" s="21" t="s">
        <v>33</v>
      </c>
      <c r="D15" s="18">
        <v>11000</v>
      </c>
      <c r="E15" s="19">
        <v>11000</v>
      </c>
      <c r="F15" s="20">
        <v>0</v>
      </c>
    </row>
    <row r="16" spans="1:6" ht="19.5" customHeight="1">
      <c r="A16" s="10" t="s">
        <v>11</v>
      </c>
      <c r="B16" s="11"/>
      <c r="C16" s="12" t="s">
        <v>12</v>
      </c>
      <c r="D16" s="13">
        <v>484677</v>
      </c>
      <c r="E16" s="14">
        <v>30300</v>
      </c>
      <c r="F16" s="15">
        <v>454377</v>
      </c>
    </row>
    <row r="17" spans="1:6" ht="12.75">
      <c r="A17" s="16"/>
      <c r="B17" s="22">
        <v>50095</v>
      </c>
      <c r="C17" s="21" t="s">
        <v>34</v>
      </c>
      <c r="D17" s="18">
        <v>484677</v>
      </c>
      <c r="E17" s="19">
        <v>30300</v>
      </c>
      <c r="F17" s="20">
        <f>D17-E17</f>
        <v>454377</v>
      </c>
    </row>
    <row r="18" spans="1:7" ht="16.5" customHeight="1">
      <c r="A18" s="10" t="s">
        <v>13</v>
      </c>
      <c r="B18" s="11"/>
      <c r="C18" s="12" t="s">
        <v>14</v>
      </c>
      <c r="D18" s="13">
        <f>D19+D20</f>
        <v>5127688</v>
      </c>
      <c r="E18" s="14">
        <f>E19+E20</f>
        <v>1695004</v>
      </c>
      <c r="F18" s="15">
        <f>F19+F20</f>
        <v>3432684</v>
      </c>
      <c r="G18" s="82"/>
    </row>
    <row r="19" spans="1:6" ht="12.75">
      <c r="A19" s="24"/>
      <c r="B19" s="25">
        <v>60014</v>
      </c>
      <c r="C19" s="26" t="s">
        <v>35</v>
      </c>
      <c r="D19" s="27">
        <v>234956</v>
      </c>
      <c r="E19" s="28">
        <v>78956</v>
      </c>
      <c r="F19" s="29">
        <v>156000</v>
      </c>
    </row>
    <row r="20" spans="1:6" ht="15" customHeight="1">
      <c r="A20" s="30"/>
      <c r="B20" s="31">
        <v>60016</v>
      </c>
      <c r="C20" s="32" t="s">
        <v>36</v>
      </c>
      <c r="D20" s="33">
        <v>4892732</v>
      </c>
      <c r="E20" s="34">
        <v>1616048</v>
      </c>
      <c r="F20" s="35">
        <f>D20-E20</f>
        <v>3276684</v>
      </c>
    </row>
    <row r="21" spans="1:6" ht="16.5" customHeight="1">
      <c r="A21" s="36">
        <v>700</v>
      </c>
      <c r="B21" s="40"/>
      <c r="C21" s="37" t="s">
        <v>15</v>
      </c>
      <c r="D21" s="38">
        <f>D22+D23</f>
        <v>951950</v>
      </c>
      <c r="E21" s="50">
        <f>E22+E23</f>
        <v>197950</v>
      </c>
      <c r="F21" s="39">
        <f>D21-E21</f>
        <v>754000</v>
      </c>
    </row>
    <row r="22" spans="1:6" ht="15.75" customHeight="1">
      <c r="A22" s="44"/>
      <c r="B22" s="45">
        <v>70005</v>
      </c>
      <c r="C22" s="26" t="s">
        <v>37</v>
      </c>
      <c r="D22" s="28">
        <v>132200</v>
      </c>
      <c r="E22" s="46">
        <v>32200</v>
      </c>
      <c r="F22" s="29">
        <f>D22-E22</f>
        <v>100000</v>
      </c>
    </row>
    <row r="23" spans="1:6" ht="16.5" customHeight="1">
      <c r="A23" s="44"/>
      <c r="B23" s="25">
        <v>70095</v>
      </c>
      <c r="C23" s="26" t="s">
        <v>34</v>
      </c>
      <c r="D23" s="28">
        <v>819750</v>
      </c>
      <c r="E23" s="46">
        <v>165750</v>
      </c>
      <c r="F23" s="29">
        <f>D23-E23</f>
        <v>654000</v>
      </c>
    </row>
    <row r="24" spans="1:6" ht="18" customHeight="1">
      <c r="A24" s="47">
        <v>710</v>
      </c>
      <c r="B24" s="48"/>
      <c r="C24" s="49" t="s">
        <v>16</v>
      </c>
      <c r="D24" s="38">
        <f>D25+D26</f>
        <v>145600</v>
      </c>
      <c r="E24" s="50">
        <f>E25+E26</f>
        <v>145600</v>
      </c>
      <c r="F24" s="39">
        <f>D24-E24</f>
        <v>0</v>
      </c>
    </row>
    <row r="25" spans="1:6" ht="16.5" customHeight="1">
      <c r="A25" s="51"/>
      <c r="B25" s="52">
        <v>71004</v>
      </c>
      <c r="C25" s="53" t="s">
        <v>38</v>
      </c>
      <c r="D25" s="28">
        <v>140600</v>
      </c>
      <c r="E25" s="46">
        <v>140600</v>
      </c>
      <c r="F25" s="29">
        <v>0</v>
      </c>
    </row>
    <row r="26" spans="1:6" ht="12.75">
      <c r="A26" s="51"/>
      <c r="B26" s="52">
        <v>71035</v>
      </c>
      <c r="C26" s="53" t="s">
        <v>39</v>
      </c>
      <c r="D26" s="28">
        <v>5000</v>
      </c>
      <c r="E26" s="46">
        <v>5000</v>
      </c>
      <c r="F26" s="29">
        <v>0</v>
      </c>
    </row>
    <row r="27" spans="1:6" ht="17.25" customHeight="1">
      <c r="A27" s="47">
        <v>750</v>
      </c>
      <c r="B27" s="48"/>
      <c r="C27" s="49" t="s">
        <v>17</v>
      </c>
      <c r="D27" s="38">
        <f>D28+D29+D30+D31+D32</f>
        <v>4043536</v>
      </c>
      <c r="E27" s="50">
        <f>E28+E29+E30+E31+E32</f>
        <v>3982432</v>
      </c>
      <c r="F27" s="39">
        <f>D27-E27</f>
        <v>61104</v>
      </c>
    </row>
    <row r="28" spans="1:6" ht="12.75">
      <c r="A28" s="51"/>
      <c r="B28" s="52">
        <v>75011</v>
      </c>
      <c r="C28" s="53" t="s">
        <v>40</v>
      </c>
      <c r="D28" s="28">
        <v>319805</v>
      </c>
      <c r="E28" s="46">
        <v>319805</v>
      </c>
      <c r="F28" s="29">
        <v>0</v>
      </c>
    </row>
    <row r="29" spans="1:6" ht="16.5" customHeight="1">
      <c r="A29" s="51"/>
      <c r="B29" s="52">
        <v>75022</v>
      </c>
      <c r="C29" s="53" t="s">
        <v>41</v>
      </c>
      <c r="D29" s="28">
        <v>177500</v>
      </c>
      <c r="E29" s="46">
        <v>177500</v>
      </c>
      <c r="F29" s="29">
        <v>0</v>
      </c>
    </row>
    <row r="30" spans="1:6" ht="25.5">
      <c r="A30" s="51"/>
      <c r="B30" s="52">
        <v>75023</v>
      </c>
      <c r="C30" s="54" t="s">
        <v>42</v>
      </c>
      <c r="D30" s="33">
        <v>3103819</v>
      </c>
      <c r="E30" s="34">
        <f>D30-F30</f>
        <v>3053819</v>
      </c>
      <c r="F30" s="35">
        <v>50000</v>
      </c>
    </row>
    <row r="31" spans="1:6" ht="25.5">
      <c r="A31" s="51"/>
      <c r="B31" s="52">
        <v>75075</v>
      </c>
      <c r="C31" s="54" t="s">
        <v>43</v>
      </c>
      <c r="D31" s="28">
        <v>372108</v>
      </c>
      <c r="E31" s="46">
        <v>372108</v>
      </c>
      <c r="F31" s="29">
        <v>0</v>
      </c>
    </row>
    <row r="32" spans="1:6" ht="12.75">
      <c r="A32" s="51"/>
      <c r="B32" s="52">
        <v>75095</v>
      </c>
      <c r="C32" s="53" t="s">
        <v>34</v>
      </c>
      <c r="D32" s="28">
        <v>70304</v>
      </c>
      <c r="E32" s="46">
        <f>D32-F32</f>
        <v>59200</v>
      </c>
      <c r="F32" s="29">
        <v>11104</v>
      </c>
    </row>
    <row r="33" spans="1:6" ht="38.25">
      <c r="A33" s="47">
        <v>751</v>
      </c>
      <c r="B33" s="48"/>
      <c r="C33" s="55" t="s">
        <v>18</v>
      </c>
      <c r="D33" s="38">
        <v>1873</v>
      </c>
      <c r="E33" s="50">
        <v>1873</v>
      </c>
      <c r="F33" s="39">
        <v>0</v>
      </c>
    </row>
    <row r="34" spans="1:6" ht="25.5">
      <c r="A34" s="51"/>
      <c r="B34" s="52">
        <v>75101</v>
      </c>
      <c r="C34" s="54" t="s">
        <v>44</v>
      </c>
      <c r="D34" s="28">
        <v>1873</v>
      </c>
      <c r="E34" s="46">
        <v>1873</v>
      </c>
      <c r="F34" s="29">
        <v>0</v>
      </c>
    </row>
    <row r="35" spans="1:6" ht="30" customHeight="1">
      <c r="A35" s="47">
        <v>754</v>
      </c>
      <c r="B35" s="48"/>
      <c r="C35" s="55" t="s">
        <v>19</v>
      </c>
      <c r="D35" s="38">
        <f>D36+D37+D38</f>
        <v>385698</v>
      </c>
      <c r="E35" s="50">
        <f>E36+E37+E38</f>
        <v>385698</v>
      </c>
      <c r="F35" s="39">
        <f>D35-E35</f>
        <v>0</v>
      </c>
    </row>
    <row r="36" spans="1:6" ht="12.75">
      <c r="A36" s="51"/>
      <c r="B36" s="52">
        <v>75404</v>
      </c>
      <c r="C36" s="53" t="s">
        <v>45</v>
      </c>
      <c r="D36" s="33">
        <v>45000</v>
      </c>
      <c r="E36" s="34">
        <v>45000</v>
      </c>
      <c r="F36" s="35">
        <v>0</v>
      </c>
    </row>
    <row r="37" spans="1:6" ht="12.75">
      <c r="A37" s="51"/>
      <c r="B37" s="52">
        <v>75412</v>
      </c>
      <c r="C37" s="53" t="s">
        <v>46</v>
      </c>
      <c r="D37" s="28">
        <v>339698</v>
      </c>
      <c r="E37" s="46">
        <v>339698</v>
      </c>
      <c r="F37" s="29">
        <v>0</v>
      </c>
    </row>
    <row r="38" spans="1:6" ht="12.75">
      <c r="A38" s="51"/>
      <c r="B38" s="52">
        <v>75414</v>
      </c>
      <c r="C38" s="53" t="s">
        <v>47</v>
      </c>
      <c r="D38" s="28">
        <v>1000</v>
      </c>
      <c r="E38" s="46">
        <v>1000</v>
      </c>
      <c r="F38" s="29">
        <v>0</v>
      </c>
    </row>
    <row r="39" spans="1:6" ht="57" customHeight="1">
      <c r="A39" s="47">
        <v>756</v>
      </c>
      <c r="B39" s="48"/>
      <c r="C39" s="55" t="s">
        <v>20</v>
      </c>
      <c r="D39" s="38">
        <v>209100</v>
      </c>
      <c r="E39" s="50">
        <v>209100</v>
      </c>
      <c r="F39" s="39">
        <v>0</v>
      </c>
    </row>
    <row r="40" spans="1:6" ht="25.5">
      <c r="A40" s="51"/>
      <c r="B40" s="52">
        <v>75647</v>
      </c>
      <c r="C40" s="54" t="s">
        <v>48</v>
      </c>
      <c r="D40" s="28">
        <v>209100</v>
      </c>
      <c r="E40" s="46">
        <v>209100</v>
      </c>
      <c r="F40" s="29">
        <v>0</v>
      </c>
    </row>
    <row r="41" spans="1:6" ht="19.5" customHeight="1">
      <c r="A41" s="47">
        <v>757</v>
      </c>
      <c r="B41" s="48"/>
      <c r="C41" s="49" t="s">
        <v>49</v>
      </c>
      <c r="D41" s="41">
        <f>D42+D46</f>
        <v>891920</v>
      </c>
      <c r="E41" s="42">
        <f>E42+E46</f>
        <v>891920</v>
      </c>
      <c r="F41" s="43">
        <f>D41-E41</f>
        <v>0</v>
      </c>
    </row>
    <row r="42" spans="1:6" ht="39" thickBot="1">
      <c r="A42" s="56"/>
      <c r="B42" s="57">
        <v>75702</v>
      </c>
      <c r="C42" s="58" t="s">
        <v>50</v>
      </c>
      <c r="D42" s="59">
        <v>845560</v>
      </c>
      <c r="E42" s="60">
        <v>845560</v>
      </c>
      <c r="F42" s="61">
        <v>0</v>
      </c>
    </row>
    <row r="43" spans="1:6" ht="12.75">
      <c r="A43" s="62"/>
      <c r="B43" s="62"/>
      <c r="C43" s="63"/>
      <c r="D43" s="64"/>
      <c r="E43" s="64"/>
      <c r="F43" s="64"/>
    </row>
    <row r="44" spans="1:6" ht="13.5" thickBot="1">
      <c r="A44" s="65"/>
      <c r="B44" s="65"/>
      <c r="C44" s="66"/>
      <c r="D44" s="67"/>
      <c r="E44" s="67"/>
      <c r="F44" s="67"/>
    </row>
    <row r="45" spans="1:6" ht="12.75">
      <c r="A45" s="68">
        <v>1</v>
      </c>
      <c r="B45" s="69">
        <v>2</v>
      </c>
      <c r="C45" s="70">
        <v>3</v>
      </c>
      <c r="D45" s="71">
        <v>4</v>
      </c>
      <c r="E45" s="72">
        <v>5</v>
      </c>
      <c r="F45" s="73">
        <v>6</v>
      </c>
    </row>
    <row r="46" spans="1:6" ht="38.25">
      <c r="A46" s="51"/>
      <c r="B46" s="52">
        <v>75704</v>
      </c>
      <c r="C46" s="54" t="s">
        <v>51</v>
      </c>
      <c r="D46" s="28">
        <v>46360</v>
      </c>
      <c r="E46" s="46">
        <v>46360</v>
      </c>
      <c r="F46" s="29">
        <v>0</v>
      </c>
    </row>
    <row r="47" spans="1:6" ht="12.75">
      <c r="A47" s="47">
        <v>758</v>
      </c>
      <c r="B47" s="48"/>
      <c r="C47" s="49" t="s">
        <v>21</v>
      </c>
      <c r="D47" s="38">
        <f>D48+D49+D50</f>
        <v>339934</v>
      </c>
      <c r="E47" s="50">
        <f>E48+E49+E50</f>
        <v>339934</v>
      </c>
      <c r="F47" s="39">
        <f>D47-E47</f>
        <v>0</v>
      </c>
    </row>
    <row r="48" spans="1:6" ht="12.75">
      <c r="A48" s="51"/>
      <c r="B48" s="52">
        <v>75814</v>
      </c>
      <c r="C48" s="53" t="s">
        <v>52</v>
      </c>
      <c r="D48" s="28">
        <v>20000</v>
      </c>
      <c r="E48" s="46">
        <v>20000</v>
      </c>
      <c r="F48" s="29">
        <v>0</v>
      </c>
    </row>
    <row r="49" spans="1:6" ht="12.75">
      <c r="A49" s="51"/>
      <c r="B49" s="52">
        <v>75818</v>
      </c>
      <c r="C49" s="53" t="s">
        <v>53</v>
      </c>
      <c r="D49" s="28">
        <v>316100</v>
      </c>
      <c r="E49" s="46">
        <v>316100</v>
      </c>
      <c r="F49" s="29">
        <v>0</v>
      </c>
    </row>
    <row r="50" spans="1:6" ht="25.5">
      <c r="A50" s="51"/>
      <c r="B50" s="52">
        <v>75831</v>
      </c>
      <c r="C50" s="54" t="s">
        <v>54</v>
      </c>
      <c r="D50" s="28">
        <v>3834</v>
      </c>
      <c r="E50" s="46">
        <v>3834</v>
      </c>
      <c r="F50" s="29">
        <v>0</v>
      </c>
    </row>
    <row r="51" spans="1:6" ht="12.75">
      <c r="A51" s="47">
        <v>801</v>
      </c>
      <c r="B51" s="48"/>
      <c r="C51" s="49" t="s">
        <v>22</v>
      </c>
      <c r="D51" s="38">
        <f>D52+D53+D54+D55+D56+D57+D58+D59</f>
        <v>15940578</v>
      </c>
      <c r="E51" s="50">
        <f>E52+E53+E54+E55+E56+E57+E58+E59</f>
        <v>14818978</v>
      </c>
      <c r="F51" s="39">
        <f>D51-E51</f>
        <v>1121600</v>
      </c>
    </row>
    <row r="52" spans="1:6" ht="12.75">
      <c r="A52" s="51"/>
      <c r="B52" s="52">
        <v>80101</v>
      </c>
      <c r="C52" s="53" t="s">
        <v>55</v>
      </c>
      <c r="D52" s="33">
        <v>7967040</v>
      </c>
      <c r="E52" s="34">
        <f>D52-F52</f>
        <v>7568740</v>
      </c>
      <c r="F52" s="35">
        <v>398300</v>
      </c>
    </row>
    <row r="53" spans="1:6" ht="25.5">
      <c r="A53" s="51"/>
      <c r="B53" s="52">
        <v>80103</v>
      </c>
      <c r="C53" s="54" t="s">
        <v>56</v>
      </c>
      <c r="D53" s="28">
        <v>417520</v>
      </c>
      <c r="E53" s="46">
        <v>417520</v>
      </c>
      <c r="F53" s="29">
        <v>0</v>
      </c>
    </row>
    <row r="54" spans="1:6" ht="12.75">
      <c r="A54" s="51"/>
      <c r="B54" s="52">
        <v>80104</v>
      </c>
      <c r="C54" s="53" t="s">
        <v>57</v>
      </c>
      <c r="D54" s="28">
        <v>2680453</v>
      </c>
      <c r="E54" s="46">
        <f>D54-F54</f>
        <v>1980453</v>
      </c>
      <c r="F54" s="29">
        <v>700000</v>
      </c>
    </row>
    <row r="55" spans="1:6" ht="12.75">
      <c r="A55" s="51"/>
      <c r="B55" s="52">
        <v>80110</v>
      </c>
      <c r="C55" s="53" t="s">
        <v>58</v>
      </c>
      <c r="D55" s="28">
        <v>3337200</v>
      </c>
      <c r="E55" s="46">
        <v>3337200</v>
      </c>
      <c r="F55" s="29">
        <v>0</v>
      </c>
    </row>
    <row r="56" spans="1:6" ht="12.75">
      <c r="A56" s="51"/>
      <c r="B56" s="52">
        <v>80113</v>
      </c>
      <c r="C56" s="53" t="s">
        <v>59</v>
      </c>
      <c r="D56" s="28">
        <v>442240</v>
      </c>
      <c r="E56" s="46">
        <v>442240</v>
      </c>
      <c r="F56" s="29">
        <v>0</v>
      </c>
    </row>
    <row r="57" spans="1:6" ht="25.5">
      <c r="A57" s="51"/>
      <c r="B57" s="52">
        <v>80114</v>
      </c>
      <c r="C57" s="54" t="s">
        <v>60</v>
      </c>
      <c r="D57" s="33">
        <v>539600</v>
      </c>
      <c r="E57" s="34">
        <v>539600</v>
      </c>
      <c r="F57" s="35">
        <v>0</v>
      </c>
    </row>
    <row r="58" spans="1:6" ht="12.75">
      <c r="A58" s="51"/>
      <c r="B58" s="52">
        <v>80146</v>
      </c>
      <c r="C58" s="53" t="s">
        <v>61</v>
      </c>
      <c r="D58" s="28">
        <v>68148</v>
      </c>
      <c r="E58" s="46">
        <v>68148</v>
      </c>
      <c r="F58" s="29">
        <v>0</v>
      </c>
    </row>
    <row r="59" spans="1:6" ht="12.75">
      <c r="A59" s="51"/>
      <c r="B59" s="52">
        <v>80195</v>
      </c>
      <c r="C59" s="53" t="s">
        <v>34</v>
      </c>
      <c r="D59" s="28">
        <v>488377</v>
      </c>
      <c r="E59" s="46">
        <f>D59-F59</f>
        <v>465077</v>
      </c>
      <c r="F59" s="29">
        <v>23300</v>
      </c>
    </row>
    <row r="60" spans="1:6" ht="12.75">
      <c r="A60" s="47">
        <v>851</v>
      </c>
      <c r="B60" s="48"/>
      <c r="C60" s="49" t="s">
        <v>62</v>
      </c>
      <c r="D60" s="38">
        <f>D61+D62+D63</f>
        <v>365260</v>
      </c>
      <c r="E60" s="50">
        <f>E61+E62+E63</f>
        <v>362060</v>
      </c>
      <c r="F60" s="39">
        <f>D60-E60</f>
        <v>3200</v>
      </c>
    </row>
    <row r="61" spans="1:6" ht="12.75">
      <c r="A61" s="51"/>
      <c r="B61" s="52">
        <v>85153</v>
      </c>
      <c r="C61" s="53" t="s">
        <v>63</v>
      </c>
      <c r="D61" s="28">
        <v>8000</v>
      </c>
      <c r="E61" s="46">
        <v>8000</v>
      </c>
      <c r="F61" s="29">
        <v>0</v>
      </c>
    </row>
    <row r="62" spans="1:6" ht="12.75">
      <c r="A62" s="51"/>
      <c r="B62" s="52">
        <v>85154</v>
      </c>
      <c r="C62" s="53" t="s">
        <v>64</v>
      </c>
      <c r="D62" s="33">
        <v>183000</v>
      </c>
      <c r="E62" s="34">
        <f>D62-F62</f>
        <v>179800</v>
      </c>
      <c r="F62" s="35">
        <v>3200</v>
      </c>
    </row>
    <row r="63" spans="1:6" ht="12.75">
      <c r="A63" s="51"/>
      <c r="B63" s="52">
        <v>85195</v>
      </c>
      <c r="C63" s="53" t="s">
        <v>34</v>
      </c>
      <c r="D63" s="28">
        <v>174260</v>
      </c>
      <c r="E63" s="46">
        <v>174260</v>
      </c>
      <c r="F63" s="29">
        <v>0</v>
      </c>
    </row>
    <row r="64" spans="1:6" ht="12.75">
      <c r="A64" s="47">
        <v>852</v>
      </c>
      <c r="B64" s="48"/>
      <c r="C64" s="49" t="s">
        <v>23</v>
      </c>
      <c r="D64" s="38">
        <f>D65+D66+D67+D68+D69+D70+D71+D72+D73</f>
        <v>4933121</v>
      </c>
      <c r="E64" s="50">
        <f>E65+E66+E67+E68+E69+E70+E71+E72+E73</f>
        <v>4924621</v>
      </c>
      <c r="F64" s="39">
        <f>D64-E64</f>
        <v>8500</v>
      </c>
    </row>
    <row r="65" spans="1:6" ht="12.75">
      <c r="A65" s="51"/>
      <c r="B65" s="52">
        <v>85202</v>
      </c>
      <c r="C65" s="53" t="s">
        <v>65</v>
      </c>
      <c r="D65" s="28">
        <v>50000</v>
      </c>
      <c r="E65" s="46">
        <v>50000</v>
      </c>
      <c r="F65" s="29">
        <v>0</v>
      </c>
    </row>
    <row r="66" spans="1:6" ht="51">
      <c r="A66" s="51"/>
      <c r="B66" s="52">
        <v>85212</v>
      </c>
      <c r="C66" s="54" t="s">
        <v>66</v>
      </c>
      <c r="D66" s="28">
        <v>3026952</v>
      </c>
      <c r="E66" s="46">
        <v>3026952</v>
      </c>
      <c r="F66" s="29">
        <v>0</v>
      </c>
    </row>
    <row r="67" spans="1:6" ht="76.5">
      <c r="A67" s="51"/>
      <c r="B67" s="52">
        <v>85213</v>
      </c>
      <c r="C67" s="54" t="s">
        <v>67</v>
      </c>
      <c r="D67" s="33">
        <v>19000</v>
      </c>
      <c r="E67" s="34">
        <v>19000</v>
      </c>
      <c r="F67" s="35">
        <v>0</v>
      </c>
    </row>
    <row r="68" spans="1:6" ht="25.5">
      <c r="A68" s="51"/>
      <c r="B68" s="52">
        <v>85214</v>
      </c>
      <c r="C68" s="54" t="s">
        <v>68</v>
      </c>
      <c r="D68" s="28">
        <v>312700</v>
      </c>
      <c r="E68" s="46">
        <v>312700</v>
      </c>
      <c r="F68" s="29">
        <v>0</v>
      </c>
    </row>
    <row r="69" spans="1:6" ht="12.75">
      <c r="A69" s="51"/>
      <c r="B69" s="52">
        <v>85215</v>
      </c>
      <c r="C69" s="53" t="s">
        <v>69</v>
      </c>
      <c r="D69" s="28">
        <v>40000</v>
      </c>
      <c r="E69" s="46">
        <v>40000</v>
      </c>
      <c r="F69" s="29">
        <v>0</v>
      </c>
    </row>
    <row r="70" spans="1:6" ht="12.75">
      <c r="A70" s="51"/>
      <c r="B70" s="52">
        <v>85216</v>
      </c>
      <c r="C70" s="53" t="s">
        <v>90</v>
      </c>
      <c r="D70" s="28">
        <v>105000</v>
      </c>
      <c r="E70" s="46">
        <v>105000</v>
      </c>
      <c r="F70" s="29">
        <v>0</v>
      </c>
    </row>
    <row r="71" spans="1:6" ht="12.75">
      <c r="A71" s="51"/>
      <c r="B71" s="52">
        <v>85219</v>
      </c>
      <c r="C71" s="53" t="s">
        <v>70</v>
      </c>
      <c r="D71" s="28">
        <v>768637</v>
      </c>
      <c r="E71" s="46">
        <f>D71-F71</f>
        <v>760137</v>
      </c>
      <c r="F71" s="29">
        <v>8500</v>
      </c>
    </row>
    <row r="72" spans="1:6" ht="25.5">
      <c r="A72" s="51"/>
      <c r="B72" s="52">
        <v>85228</v>
      </c>
      <c r="C72" s="54" t="s">
        <v>71</v>
      </c>
      <c r="D72" s="28">
        <v>206832</v>
      </c>
      <c r="E72" s="46">
        <v>206832</v>
      </c>
      <c r="F72" s="29">
        <v>0</v>
      </c>
    </row>
    <row r="73" spans="1:6" ht="12.75">
      <c r="A73" s="51"/>
      <c r="B73" s="52">
        <v>85295</v>
      </c>
      <c r="C73" s="53" t="s">
        <v>34</v>
      </c>
      <c r="D73" s="33">
        <v>404000</v>
      </c>
      <c r="E73" s="34">
        <v>404000</v>
      </c>
      <c r="F73" s="35">
        <v>0</v>
      </c>
    </row>
    <row r="74" spans="1:6" ht="25.5">
      <c r="A74" s="47">
        <v>853</v>
      </c>
      <c r="B74" s="48"/>
      <c r="C74" s="55" t="s">
        <v>24</v>
      </c>
      <c r="D74" s="38">
        <v>783931</v>
      </c>
      <c r="E74" s="50">
        <v>369445</v>
      </c>
      <c r="F74" s="39">
        <f>D74-E74</f>
        <v>414486</v>
      </c>
    </row>
    <row r="75" spans="1:6" ht="12.75">
      <c r="A75" s="51"/>
      <c r="B75" s="52">
        <v>85395</v>
      </c>
      <c r="C75" s="53" t="s">
        <v>34</v>
      </c>
      <c r="D75" s="28">
        <v>783931</v>
      </c>
      <c r="E75" s="46">
        <f>D75-F75</f>
        <v>369445</v>
      </c>
      <c r="F75" s="29">
        <v>414486</v>
      </c>
    </row>
    <row r="76" spans="1:6" ht="12.75">
      <c r="A76" s="47">
        <v>854</v>
      </c>
      <c r="B76" s="48"/>
      <c r="C76" s="49" t="s">
        <v>72</v>
      </c>
      <c r="D76" s="38">
        <f>D77+D78</f>
        <v>205350</v>
      </c>
      <c r="E76" s="50">
        <f>E77+E78</f>
        <v>205350</v>
      </c>
      <c r="F76" s="39">
        <f>D76-E76</f>
        <v>0</v>
      </c>
    </row>
    <row r="77" spans="1:6" ht="12.75">
      <c r="A77" s="51"/>
      <c r="B77" s="52">
        <v>85401</v>
      </c>
      <c r="C77" s="53" t="s">
        <v>73</v>
      </c>
      <c r="D77" s="28">
        <v>162350</v>
      </c>
      <c r="E77" s="46">
        <v>162350</v>
      </c>
      <c r="F77" s="29">
        <v>0</v>
      </c>
    </row>
    <row r="78" spans="1:6" ht="12.75">
      <c r="A78" s="51"/>
      <c r="B78" s="52">
        <v>85415</v>
      </c>
      <c r="C78" s="53" t="s">
        <v>74</v>
      </c>
      <c r="D78" s="28">
        <v>43000</v>
      </c>
      <c r="E78" s="46">
        <v>43000</v>
      </c>
      <c r="F78" s="29">
        <v>0</v>
      </c>
    </row>
    <row r="79" spans="1:6" ht="25.5">
      <c r="A79" s="47">
        <v>900</v>
      </c>
      <c r="B79" s="48"/>
      <c r="C79" s="55" t="s">
        <v>25</v>
      </c>
      <c r="D79" s="38">
        <f>D80+D81+D82+D83+D84+D85+D86+D90</f>
        <v>3182517</v>
      </c>
      <c r="E79" s="50">
        <f>E80+E81+E82+E83+E84+E85+E86+E90</f>
        <v>1400135</v>
      </c>
      <c r="F79" s="39">
        <f>D79-E79</f>
        <v>1782382</v>
      </c>
    </row>
    <row r="80" spans="1:6" ht="12.75">
      <c r="A80" s="51"/>
      <c r="B80" s="52">
        <v>90001</v>
      </c>
      <c r="C80" s="53" t="s">
        <v>75</v>
      </c>
      <c r="D80" s="33">
        <v>35967</v>
      </c>
      <c r="E80" s="34">
        <v>35967</v>
      </c>
      <c r="F80" s="35">
        <v>0</v>
      </c>
    </row>
    <row r="81" spans="1:6" ht="12.75">
      <c r="A81" s="51"/>
      <c r="B81" s="52">
        <v>90002</v>
      </c>
      <c r="C81" s="53" t="s">
        <v>76</v>
      </c>
      <c r="D81" s="28">
        <v>246000</v>
      </c>
      <c r="E81" s="46">
        <v>246000</v>
      </c>
      <c r="F81" s="29">
        <v>0</v>
      </c>
    </row>
    <row r="82" spans="1:6" ht="12.75">
      <c r="A82" s="51"/>
      <c r="B82" s="52">
        <v>90003</v>
      </c>
      <c r="C82" s="53" t="s">
        <v>77</v>
      </c>
      <c r="D82" s="28">
        <v>260000</v>
      </c>
      <c r="E82" s="46">
        <v>260000</v>
      </c>
      <c r="F82" s="29">
        <v>0</v>
      </c>
    </row>
    <row r="83" spans="1:6" ht="12.75">
      <c r="A83" s="51"/>
      <c r="B83" s="52">
        <v>90004</v>
      </c>
      <c r="C83" s="53" t="s">
        <v>78</v>
      </c>
      <c r="D83" s="28">
        <v>271600</v>
      </c>
      <c r="E83" s="46">
        <f>D83-F83</f>
        <v>171600</v>
      </c>
      <c r="F83" s="29">
        <v>100000</v>
      </c>
    </row>
    <row r="84" spans="1:6" ht="25.5">
      <c r="A84" s="51"/>
      <c r="B84" s="52">
        <v>90005</v>
      </c>
      <c r="C84" s="54" t="s">
        <v>79</v>
      </c>
      <c r="D84" s="33">
        <v>258612</v>
      </c>
      <c r="E84" s="34">
        <v>0</v>
      </c>
      <c r="F84" s="35">
        <v>258612</v>
      </c>
    </row>
    <row r="85" spans="1:6" ht="12.75">
      <c r="A85" s="51"/>
      <c r="B85" s="52">
        <v>90015</v>
      </c>
      <c r="C85" s="53" t="s">
        <v>80</v>
      </c>
      <c r="D85" s="28">
        <v>898770</v>
      </c>
      <c r="E85" s="46">
        <f>D85-F85</f>
        <v>595000</v>
      </c>
      <c r="F85" s="29">
        <v>303770</v>
      </c>
    </row>
    <row r="86" spans="1:6" ht="13.5" thickBot="1">
      <c r="A86" s="56"/>
      <c r="B86" s="57">
        <v>90017</v>
      </c>
      <c r="C86" s="74" t="s">
        <v>81</v>
      </c>
      <c r="D86" s="59">
        <v>1120000</v>
      </c>
      <c r="E86" s="60">
        <v>0</v>
      </c>
      <c r="F86" s="61">
        <v>1120000</v>
      </c>
    </row>
    <row r="87" spans="1:6" ht="12.75">
      <c r="A87" s="62"/>
      <c r="B87" s="62"/>
      <c r="C87" s="75"/>
      <c r="D87" s="64"/>
      <c r="E87" s="64"/>
      <c r="F87" s="64"/>
    </row>
    <row r="88" spans="1:6" ht="13.5" thickBot="1">
      <c r="A88" s="65"/>
      <c r="B88" s="65"/>
      <c r="C88" s="76"/>
      <c r="D88" s="67"/>
      <c r="E88" s="67"/>
      <c r="F88" s="67"/>
    </row>
    <row r="89" spans="1:6" ht="12.75">
      <c r="A89" s="68">
        <v>1</v>
      </c>
      <c r="B89" s="69">
        <v>2</v>
      </c>
      <c r="C89" s="77">
        <v>3</v>
      </c>
      <c r="D89" s="71">
        <v>4</v>
      </c>
      <c r="E89" s="72">
        <v>5</v>
      </c>
      <c r="F89" s="73">
        <v>6</v>
      </c>
    </row>
    <row r="90" spans="1:6" ht="12.75">
      <c r="A90" s="51"/>
      <c r="B90" s="52">
        <v>90095</v>
      </c>
      <c r="C90" s="53" t="s">
        <v>34</v>
      </c>
      <c r="D90" s="28">
        <v>91568</v>
      </c>
      <c r="E90" s="46">
        <v>91568</v>
      </c>
      <c r="F90" s="29">
        <v>0</v>
      </c>
    </row>
    <row r="91" spans="1:6" ht="25.5">
      <c r="A91" s="47">
        <v>921</v>
      </c>
      <c r="B91" s="48"/>
      <c r="C91" s="55" t="s">
        <v>82</v>
      </c>
      <c r="D91" s="38">
        <f>D92+D93</f>
        <v>1570526</v>
      </c>
      <c r="E91" s="50">
        <f>E92+E93</f>
        <v>1570526</v>
      </c>
      <c r="F91" s="39">
        <f>D91-E91</f>
        <v>0</v>
      </c>
    </row>
    <row r="92" spans="1:6" ht="12.75">
      <c r="A92" s="51"/>
      <c r="B92" s="52">
        <v>92109</v>
      </c>
      <c r="C92" s="53" t="s">
        <v>83</v>
      </c>
      <c r="D92" s="28">
        <v>1250736</v>
      </c>
      <c r="E92" s="46">
        <v>1250736</v>
      </c>
      <c r="F92" s="29">
        <v>0</v>
      </c>
    </row>
    <row r="93" spans="1:6" ht="12.75">
      <c r="A93" s="51"/>
      <c r="B93" s="52">
        <v>92116</v>
      </c>
      <c r="C93" s="53" t="s">
        <v>84</v>
      </c>
      <c r="D93" s="33">
        <v>319790</v>
      </c>
      <c r="E93" s="34">
        <v>319790</v>
      </c>
      <c r="F93" s="35">
        <v>0</v>
      </c>
    </row>
    <row r="94" spans="1:6" ht="12.75">
      <c r="A94" s="47">
        <v>926</v>
      </c>
      <c r="B94" s="48"/>
      <c r="C94" s="49" t="s">
        <v>26</v>
      </c>
      <c r="D94" s="38">
        <f>D95+D96+D97</f>
        <v>3948765</v>
      </c>
      <c r="E94" s="50">
        <f>E95+E96+E97</f>
        <v>3820765</v>
      </c>
      <c r="F94" s="39">
        <f>D94-E94</f>
        <v>128000</v>
      </c>
    </row>
    <row r="95" spans="1:6" ht="12.75">
      <c r="A95" s="51"/>
      <c r="B95" s="52">
        <v>92601</v>
      </c>
      <c r="C95" s="53" t="s">
        <v>85</v>
      </c>
      <c r="D95" s="28">
        <v>100000</v>
      </c>
      <c r="E95" s="46">
        <v>0</v>
      </c>
      <c r="F95" s="29">
        <v>100000</v>
      </c>
    </row>
    <row r="96" spans="1:6" ht="12.75">
      <c r="A96" s="51"/>
      <c r="B96" s="52">
        <v>92604</v>
      </c>
      <c r="C96" s="53" t="s">
        <v>86</v>
      </c>
      <c r="D96" s="28">
        <v>3460365</v>
      </c>
      <c r="E96" s="46">
        <f>D96-F96</f>
        <v>3432365</v>
      </c>
      <c r="F96" s="29">
        <v>28000</v>
      </c>
    </row>
    <row r="97" spans="1:6" ht="12.75">
      <c r="A97" s="51"/>
      <c r="B97" s="52">
        <v>92605</v>
      </c>
      <c r="C97" s="53" t="s">
        <v>87</v>
      </c>
      <c r="D97" s="28">
        <v>388400</v>
      </c>
      <c r="E97" s="46">
        <v>388400</v>
      </c>
      <c r="F97" s="29">
        <v>0</v>
      </c>
    </row>
    <row r="98" spans="1:6" ht="13.5" thickBot="1">
      <c r="A98" s="89" t="s">
        <v>7</v>
      </c>
      <c r="B98" s="90"/>
      <c r="C98" s="91"/>
      <c r="D98" s="78">
        <f>D94+D91+D79+D76+D74+D64+D60+D51+D47+D41+D39+D35+D33+D27+D24+D21+D18+D16+D14+D12+D10</f>
        <v>43550088</v>
      </c>
      <c r="E98" s="79">
        <f>E94+E91+E79+E76+E74+E64+E60+E51+E47+E41+E39+E35+E33+E27+E24+E21+E18+E16+E14+E12+E10</f>
        <v>35370135</v>
      </c>
      <c r="F98" s="80">
        <f>F94+F91+F79+F74+F64+F60+F51+F47+F41+F39+F35+F33+F27+F24+F21+F18+F16+F14+F12+F10</f>
        <v>8179953</v>
      </c>
    </row>
    <row r="99" spans="3:6" ht="12.75">
      <c r="C99" s="81"/>
      <c r="D99" s="82"/>
      <c r="E99" s="82"/>
      <c r="F99" s="82"/>
    </row>
    <row r="100" spans="1:6" ht="12.75">
      <c r="A100" s="83"/>
      <c r="B100" s="83"/>
      <c r="C100" s="81"/>
      <c r="D100" s="82"/>
      <c r="E100" s="82"/>
      <c r="F100" s="82"/>
    </row>
    <row r="101" spans="3:8" ht="12.75">
      <c r="C101" s="81"/>
      <c r="D101" s="82"/>
      <c r="E101" s="82"/>
      <c r="F101" s="82"/>
      <c r="G101" s="84"/>
      <c r="H101" s="85"/>
    </row>
    <row r="102" spans="3:6" ht="12.75">
      <c r="C102" s="81"/>
      <c r="D102" s="82"/>
      <c r="E102" s="82"/>
      <c r="F102" s="82"/>
    </row>
    <row r="103" spans="3:6" ht="12.75">
      <c r="C103" s="81"/>
      <c r="D103" s="82"/>
      <c r="E103" s="82"/>
      <c r="F103" s="82"/>
    </row>
    <row r="104" spans="3:6" ht="12.75">
      <c r="C104" s="81"/>
      <c r="D104" s="82"/>
      <c r="E104" s="82"/>
      <c r="F104" s="82"/>
    </row>
    <row r="105" spans="3:6" ht="12.75">
      <c r="C105" s="81"/>
      <c r="D105" s="82"/>
      <c r="E105" s="82"/>
      <c r="F105" s="82"/>
    </row>
    <row r="106" spans="3:6" ht="12.75">
      <c r="C106" s="81"/>
      <c r="D106" s="82"/>
      <c r="E106" s="82"/>
      <c r="F106" s="82"/>
    </row>
    <row r="107" spans="3:6" ht="12.75">
      <c r="C107" s="81"/>
      <c r="D107" s="82"/>
      <c r="E107" s="82"/>
      <c r="F107" s="82"/>
    </row>
    <row r="108" spans="3:6" ht="12.75">
      <c r="C108" s="81"/>
      <c r="D108" s="82"/>
      <c r="E108" s="82"/>
      <c r="F108" s="82"/>
    </row>
    <row r="109" spans="3:6" ht="12.75">
      <c r="C109" s="81"/>
      <c r="D109" s="82"/>
      <c r="E109" s="82"/>
      <c r="F109" s="82"/>
    </row>
    <row r="110" spans="3:6" ht="12.75">
      <c r="C110" s="81"/>
      <c r="D110" s="82"/>
      <c r="E110" s="82"/>
      <c r="F110" s="82"/>
    </row>
    <row r="111" spans="3:6" ht="12.75">
      <c r="C111" s="81"/>
      <c r="D111" s="82"/>
      <c r="E111" s="82"/>
      <c r="F111" s="82"/>
    </row>
    <row r="112" spans="3:6" ht="12.75">
      <c r="C112" s="81"/>
      <c r="D112" s="82"/>
      <c r="E112" s="82"/>
      <c r="F112" s="82"/>
    </row>
    <row r="113" spans="3:6" ht="12.75">
      <c r="C113" s="81"/>
      <c r="D113" s="82"/>
      <c r="E113" s="82"/>
      <c r="F113" s="82"/>
    </row>
    <row r="114" ht="12.75">
      <c r="C114" s="81"/>
    </row>
    <row r="115" ht="12.75">
      <c r="C115" s="81"/>
    </row>
    <row r="116" ht="12.75">
      <c r="C116" s="81"/>
    </row>
    <row r="117" ht="12.75">
      <c r="C117" s="81"/>
    </row>
    <row r="118" ht="12.75">
      <c r="C118" s="81"/>
    </row>
    <row r="119" ht="12.75">
      <c r="C119" s="81"/>
    </row>
    <row r="120" ht="12.75">
      <c r="C120" s="81"/>
    </row>
    <row r="121" ht="12.75">
      <c r="C121" s="81"/>
    </row>
    <row r="122" ht="12.75">
      <c r="C122" s="81"/>
    </row>
    <row r="123" ht="12.75">
      <c r="C123" s="81"/>
    </row>
    <row r="124" ht="12.75">
      <c r="C124" s="81"/>
    </row>
    <row r="125" ht="12.75">
      <c r="C125" s="81"/>
    </row>
    <row r="126" ht="12.75">
      <c r="C126" s="81"/>
    </row>
    <row r="127" ht="12.75">
      <c r="C127" s="81"/>
    </row>
    <row r="128" ht="12.75">
      <c r="C128" s="81"/>
    </row>
    <row r="129" ht="12.75">
      <c r="C129" s="81"/>
    </row>
    <row r="130" ht="12.75">
      <c r="C130" s="81"/>
    </row>
    <row r="131" ht="12.75">
      <c r="C131" s="81"/>
    </row>
    <row r="132" ht="12.75">
      <c r="C132" s="81"/>
    </row>
  </sheetData>
  <mergeCells count="8">
    <mergeCell ref="D1:F1"/>
    <mergeCell ref="A98:C98"/>
    <mergeCell ref="B6:B7"/>
    <mergeCell ref="A6:A7"/>
    <mergeCell ref="C6:C7"/>
    <mergeCell ref="D6:F6"/>
    <mergeCell ref="D7:D8"/>
    <mergeCell ref="E7:F7"/>
  </mergeCells>
  <printOptions/>
  <pageMargins left="0.7874015748031497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2010-11-15T07:52:14Z</cp:lastPrinted>
  <dcterms:created xsi:type="dcterms:W3CDTF">2009-12-10T09:16:21Z</dcterms:created>
  <dcterms:modified xsi:type="dcterms:W3CDTF">2010-11-15T07:52:17Z</dcterms:modified>
  <cp:category/>
  <cp:version/>
  <cp:contentType/>
  <cp:contentStatus/>
</cp:coreProperties>
</file>