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<sst xmlns="http://schemas.openxmlformats.org/spreadsheetml/2006/main" count="898" uniqueCount="324">
  <si>
    <t>Klasyfikacja</t>
  </si>
  <si>
    <t>Określenie</t>
  </si>
  <si>
    <t>ogółem</t>
  </si>
  <si>
    <t>Pozostała działalność</t>
  </si>
  <si>
    <t>w tym:</t>
  </si>
  <si>
    <t>Urzędy Wojewódzkie</t>
  </si>
  <si>
    <t>RÓŻNE ROZLICZENIA</t>
  </si>
  <si>
    <t>Drogi publiczne powiatowe</t>
  </si>
  <si>
    <t>Obrona Cywilna</t>
  </si>
  <si>
    <t>Dział  010</t>
  </si>
  <si>
    <t>ROLNICTWO i ŁOWIECTWO</t>
  </si>
  <si>
    <t>01095</t>
  </si>
  <si>
    <t>Dział</t>
  </si>
  <si>
    <t>Rozdział</t>
  </si>
  <si>
    <t>Paragraf</t>
  </si>
  <si>
    <t>Dział  600</t>
  </si>
  <si>
    <t>TRANSPORT i ŁĄCZNOŚĆ</t>
  </si>
  <si>
    <t>60014</t>
  </si>
  <si>
    <t>60016</t>
  </si>
  <si>
    <t>Drogi publiczne gminne</t>
  </si>
  <si>
    <t>Dział  700</t>
  </si>
  <si>
    <t>70005</t>
  </si>
  <si>
    <t>Gospodarka gruntami i nieruchom.</t>
  </si>
  <si>
    <t>70095</t>
  </si>
  <si>
    <t>Dział  750</t>
  </si>
  <si>
    <t>Dział  751</t>
  </si>
  <si>
    <t>Dział  754</t>
  </si>
  <si>
    <t>Dział  758</t>
  </si>
  <si>
    <t>Dział  801</t>
  </si>
  <si>
    <t>Rodziny zastępcze</t>
  </si>
  <si>
    <t>Dział  900</t>
  </si>
  <si>
    <t>90001</t>
  </si>
  <si>
    <t>90003</t>
  </si>
  <si>
    <t>Oczyszczanie miast i wsi</t>
  </si>
  <si>
    <t>90015</t>
  </si>
  <si>
    <t>Dział  926</t>
  </si>
  <si>
    <t>01010</t>
  </si>
  <si>
    <t>Dział  710</t>
  </si>
  <si>
    <t>DZIAŁALNOŚĆ USŁUGOWA</t>
  </si>
  <si>
    <t>50095</t>
  </si>
  <si>
    <t>Dział  852</t>
  </si>
  <si>
    <t>85204</t>
  </si>
  <si>
    <t>85213</t>
  </si>
  <si>
    <t>85214</t>
  </si>
  <si>
    <t>85219</t>
  </si>
  <si>
    <t>85228</t>
  </si>
  <si>
    <t>85295</t>
  </si>
  <si>
    <t>85212</t>
  </si>
  <si>
    <t>Plany zagospodarowania przestrzen.</t>
  </si>
  <si>
    <t>Gimnazja</t>
  </si>
  <si>
    <t>1</t>
  </si>
  <si>
    <t>85195</t>
  </si>
  <si>
    <t>80195</t>
  </si>
  <si>
    <t>85415</t>
  </si>
  <si>
    <t>Pomoc materialna dla uczniów</t>
  </si>
  <si>
    <t xml:space="preserve">                                               W Y D A T K I </t>
  </si>
  <si>
    <t>Plan na</t>
  </si>
  <si>
    <t>Wykonanie</t>
  </si>
  <si>
    <t>zadania</t>
  </si>
  <si>
    <t>Wskaźnik</t>
  </si>
  <si>
    <t>wydatków</t>
  </si>
  <si>
    <t>zlec, powierz.</t>
  </si>
  <si>
    <t xml:space="preserve">    w % </t>
  </si>
  <si>
    <t>Infrastruktura wodociąg.i sanit. Wsi</t>
  </si>
  <si>
    <t>6050</t>
  </si>
  <si>
    <t>01030</t>
  </si>
  <si>
    <t>Izby rolnicze</t>
  </si>
  <si>
    <t>2850</t>
  </si>
  <si>
    <t>4210</t>
  </si>
  <si>
    <t>zakup materiałów i wyposażenia</t>
  </si>
  <si>
    <t>4300</t>
  </si>
  <si>
    <t>Dział  400</t>
  </si>
  <si>
    <t>WYTWARZANIE i ZAOPATRYW.</t>
  </si>
  <si>
    <t>W ENERGIĘ ELEKTRYCZNĄ, GAZ</t>
  </si>
  <si>
    <t xml:space="preserve">I WODĘ </t>
  </si>
  <si>
    <t>40002</t>
  </si>
  <si>
    <t>Dostarczanie wody</t>
  </si>
  <si>
    <t>4260</t>
  </si>
  <si>
    <t>zakup energii</t>
  </si>
  <si>
    <t>4270</t>
  </si>
  <si>
    <t>zakup usług remontowych</t>
  </si>
  <si>
    <t>Dział  500</t>
  </si>
  <si>
    <t>HANDEL</t>
  </si>
  <si>
    <t>4100</t>
  </si>
  <si>
    <t>4110</t>
  </si>
  <si>
    <t>składki na ubezpieczenia społeczne</t>
  </si>
  <si>
    <t>4170</t>
  </si>
  <si>
    <t>wynagrodzenia bezosobowe</t>
  </si>
  <si>
    <t>zakup pozostałych usług</t>
  </si>
  <si>
    <t>6060</t>
  </si>
  <si>
    <t>4430</t>
  </si>
  <si>
    <t>różne opłaty i składki</t>
  </si>
  <si>
    <t>GOSPODARKA  MIESZKANIOWA</t>
  </si>
  <si>
    <t>4120</t>
  </si>
  <si>
    <t>rózne opłaty i składki</t>
  </si>
  <si>
    <t>71004</t>
  </si>
  <si>
    <t>składki na Fundusz Pracy</t>
  </si>
  <si>
    <t>zakup usług pozostałych</t>
  </si>
  <si>
    <t>4410</t>
  </si>
  <si>
    <t xml:space="preserve">podróże służbowe krajowe </t>
  </si>
  <si>
    <t>AMINISTRACJA PUBLICZNA</t>
  </si>
  <si>
    <t>75011</t>
  </si>
  <si>
    <t>3020</t>
  </si>
  <si>
    <t>4010</t>
  </si>
  <si>
    <t>wynagrodzenia osobowe pracowników</t>
  </si>
  <si>
    <t>4040</t>
  </si>
  <si>
    <t>dodatkowe wynagrodzenia roczne</t>
  </si>
  <si>
    <t>4280</t>
  </si>
  <si>
    <t>zakup usług zdrowotnych</t>
  </si>
  <si>
    <t>4350</t>
  </si>
  <si>
    <t>zakup usług dostępu do sieci Internet</t>
  </si>
  <si>
    <t>4360</t>
  </si>
  <si>
    <t>4370</t>
  </si>
  <si>
    <t>opłaty z tytułu usług telekomunikacyjnych telefonii stacjonarnej</t>
  </si>
  <si>
    <t>4440</t>
  </si>
  <si>
    <t>odpis na ZFŚS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</si>
  <si>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</si>
  <si>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</si>
  <si>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</si>
  <si>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</si>
  <si>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75022</t>
  </si>
  <si>
    <t>Rady Gmin ( Miast )</t>
  </si>
  <si>
    <t>3030</t>
  </si>
  <si>
    <t>różne wydatki na rzecz osób fiz.</t>
  </si>
  <si>
    <t>podróże słuzbowe krajowe</t>
  </si>
  <si>
    <t>75023</t>
  </si>
  <si>
    <t>Urzędy Gmin ( Miast )</t>
  </si>
  <si>
    <t>wydatki osobowe niezaliczane do wynagrodzen</t>
  </si>
  <si>
    <t>opłaty z tytułu zakupu usług telekomunikacyjnych telefonii komórkowej</t>
  </si>
  <si>
    <t>opłaty z tytułu zakupu usług telekomunikacyjnych telefonii stacjonarnej</t>
  </si>
  <si>
    <t>zakup usług obejmujących tłumaczenia</t>
  </si>
  <si>
    <t>podróże krajowe służbowe</t>
  </si>
  <si>
    <t>odpisy na ZFŚS</t>
  </si>
  <si>
    <t>wydatki na zakupy inwestycyjne jednostek budżetowych</t>
  </si>
  <si>
    <t>URZĘDY NACZELNYCH YCH</t>
  </si>
  <si>
    <t>ORGANÓW WŁADZY PAŃST.</t>
  </si>
  <si>
    <t>KONTROLI I OCHRONY PRAWA</t>
  </si>
  <si>
    <t>ORAZ SĄDOWNICTWA</t>
  </si>
  <si>
    <t>Urzędy naczelnych organów władzy</t>
  </si>
  <si>
    <t xml:space="preserve">państwowej,kontroli i ochrony </t>
  </si>
  <si>
    <t xml:space="preserve">prawa </t>
  </si>
  <si>
    <t>75404</t>
  </si>
  <si>
    <t>Komendy Wojewódzkie Policji</t>
  </si>
  <si>
    <t>3000</t>
  </si>
  <si>
    <t>wpłaty jednostek na fundusz celowy</t>
  </si>
  <si>
    <t>Ochotnicze Straże Pożarne</t>
  </si>
  <si>
    <t>wydatki inwestycyjne jednostek budżetowych</t>
  </si>
  <si>
    <t>Dział 756</t>
  </si>
  <si>
    <t>DOCHODYOD OSÓB PRAWNYCH</t>
  </si>
  <si>
    <t xml:space="preserve">OD OSÓB FIZYCZNYCH I OD </t>
  </si>
  <si>
    <t xml:space="preserve">I OD INNYCH JEDNOSTEK </t>
  </si>
  <si>
    <t xml:space="preserve">NIEPOSIADAJĄCYCH </t>
  </si>
  <si>
    <t xml:space="preserve">OSOBOWOŚCI PRAWNEJ </t>
  </si>
  <si>
    <t xml:space="preserve">ORAZ WYDATKI ZWIĄZANE Z </t>
  </si>
  <si>
    <t xml:space="preserve">ICH POBOREM </t>
  </si>
  <si>
    <t xml:space="preserve">Pobór podat. i opłat  </t>
  </si>
  <si>
    <t>i nieopodatkowanych należności</t>
  </si>
  <si>
    <t xml:space="preserve">budżetowych </t>
  </si>
  <si>
    <t>Dział  757</t>
  </si>
  <si>
    <t>OBSŁUGA  DŁUGU  PUBLICZN.</t>
  </si>
  <si>
    <t>75702</t>
  </si>
  <si>
    <t>Obsługa pap.wart, kredytów i pożycz.</t>
  </si>
  <si>
    <t>jednostek samorządu terytorialnego</t>
  </si>
  <si>
    <t>8070</t>
  </si>
  <si>
    <t>75704</t>
  </si>
  <si>
    <t>Rozlicz.z tyt.poręczeń i gwarancji</t>
  </si>
  <si>
    <t>udzielonych przez Skarb Państwa</t>
  </si>
  <si>
    <t>lub jednostkę samorządu terytorial.</t>
  </si>
  <si>
    <t>8020</t>
  </si>
  <si>
    <t>75818</t>
  </si>
  <si>
    <t>4810</t>
  </si>
  <si>
    <t>rezerwy</t>
  </si>
  <si>
    <t>OŚWIATA  i  WYCHOWANIE</t>
  </si>
  <si>
    <t>80101</t>
  </si>
  <si>
    <t>Szkoły Podstawowe</t>
  </si>
  <si>
    <t>4240</t>
  </si>
  <si>
    <t>zakup materiałów papierniczych do sprzętu drukarskiego i urzadzeń kserograficznych</t>
  </si>
  <si>
    <t>80103</t>
  </si>
  <si>
    <t>Oddziały przedszk.w szkoł.podstaw.</t>
  </si>
  <si>
    <t>wydatki osobowe nie zaliczane do wynagrodzeń</t>
  </si>
  <si>
    <t>80104</t>
  </si>
  <si>
    <t>Przedszkola</t>
  </si>
  <si>
    <t>4220</t>
  </si>
  <si>
    <t>zakup środków żywności</t>
  </si>
  <si>
    <t>zakup pomocy naukowych, dydaktycznych i książek</t>
  </si>
  <si>
    <t>zakup materiałów papierniczych do sprzętu drukarskiego i urządzen kserograficznych</t>
  </si>
  <si>
    <t>80110</t>
  </si>
  <si>
    <t>80113</t>
  </si>
  <si>
    <t>Dowożenie uczniów do szkół</t>
  </si>
  <si>
    <t>80114</t>
  </si>
  <si>
    <t>Zespoły ekonom.-adminstrac. szkół.</t>
  </si>
  <si>
    <t>wydatki osobowe niezaliczane do wynagrodzeń</t>
  </si>
  <si>
    <t>zakup materiałów papierniczych do sprzetu drukarskiego i urządzeń kserograficznych</t>
  </si>
  <si>
    <t>80146</t>
  </si>
  <si>
    <t>Dokształcanie i doskonal.nauczycieli</t>
  </si>
  <si>
    <t>Dział  851</t>
  </si>
  <si>
    <t>OCHRONA ZDROWIA</t>
  </si>
  <si>
    <t>85153</t>
  </si>
  <si>
    <t>Zwalczanie narkomanii</t>
  </si>
  <si>
    <t>85154</t>
  </si>
  <si>
    <t>Przeciwdziałanie alkoholizmowi</t>
  </si>
  <si>
    <t>3110</t>
  </si>
  <si>
    <t xml:space="preserve">świadczenia społeczne </t>
  </si>
  <si>
    <t>zakup materiałów papierniczych do sprzetu drukarskiego i urzadzeń kserograficznych</t>
  </si>
  <si>
    <t>Świadcz.rodz.oraz skład.na ubezp.</t>
  </si>
  <si>
    <t>Składki na ubezpieczenia zdrowotne</t>
  </si>
  <si>
    <t>4130</t>
  </si>
  <si>
    <t>składki na ubezpiecz.zdrowotne</t>
  </si>
  <si>
    <t xml:space="preserve">Zasiłki i pomoc w naturze </t>
  </si>
  <si>
    <t>85215</t>
  </si>
  <si>
    <t>Dodatki mieszkaniowe</t>
  </si>
  <si>
    <t>Ośrodki Pomocy Społecznej</t>
  </si>
  <si>
    <t>Usługi opiekuńcze i specjalistyczne..</t>
  </si>
  <si>
    <t>podróże służbowe krajowe</t>
  </si>
  <si>
    <t>2820</t>
  </si>
  <si>
    <t>dotacja celowa z budżetu na finansowanie lub dofinansowanie zadań zleconych do realizacji stowarzyszeniom</t>
  </si>
  <si>
    <t>świadczenia społeczne</t>
  </si>
  <si>
    <t>Dział 853</t>
  </si>
  <si>
    <t xml:space="preserve">POZOSTŁE ZADANIA </t>
  </si>
  <si>
    <t xml:space="preserve">W ZAKRESIE POLITYKI </t>
  </si>
  <si>
    <t xml:space="preserve">SPOŁECZNEJ </t>
  </si>
  <si>
    <t xml:space="preserve">Pozostała działalność </t>
  </si>
  <si>
    <t>wynagrodznia osobowe pracowników</t>
  </si>
  <si>
    <t>zakup pmateriałów papierniczych do sprzetu drukarskiego i urządzeń kserograficznych</t>
  </si>
  <si>
    <t>zakup akcesoriów komputerowych, w tym programow i licencji</t>
  </si>
  <si>
    <t>Dział  854</t>
  </si>
  <si>
    <t xml:space="preserve">EDUKACYJNA OPIEKA </t>
  </si>
  <si>
    <t>WYCHOWAWCZA</t>
  </si>
  <si>
    <t>85401</t>
  </si>
  <si>
    <t>Świetlice szkolne</t>
  </si>
  <si>
    <t>3240</t>
  </si>
  <si>
    <t xml:space="preserve">stypendia dla uczniów </t>
  </si>
  <si>
    <t>GOSP.KOMUNALNA i OCHRONA</t>
  </si>
  <si>
    <t xml:space="preserve">ŚRODOWISKA </t>
  </si>
  <si>
    <t>Gospodarka ściekowa i ochrona wód</t>
  </si>
  <si>
    <t>90002</t>
  </si>
  <si>
    <t>Gospodarka odpadami</t>
  </si>
  <si>
    <t>90004</t>
  </si>
  <si>
    <t>Oświetlenie ulic, placów i dróg</t>
  </si>
  <si>
    <t>90017</t>
  </si>
  <si>
    <t>Zakłady gospodarki komunalnej</t>
  </si>
  <si>
    <t>6210</t>
  </si>
  <si>
    <t>90095</t>
  </si>
  <si>
    <t xml:space="preserve">zakup usług pozostałych </t>
  </si>
  <si>
    <t>6010</t>
  </si>
  <si>
    <t>wydatki na zakupy i objęcie akcji</t>
  </si>
  <si>
    <t>Dział  921</t>
  </si>
  <si>
    <t xml:space="preserve">KULTURA i OCHRONA </t>
  </si>
  <si>
    <t>DZIEDZICTWA NARODOWEGO</t>
  </si>
  <si>
    <t>92109</t>
  </si>
  <si>
    <t>Domy i ośrodki kultury, świetlice i ...</t>
  </si>
  <si>
    <t>2480</t>
  </si>
  <si>
    <t>92116</t>
  </si>
  <si>
    <t>Biblioteki</t>
  </si>
  <si>
    <t>KULTURA  FIZYCZNA  i  SPORT</t>
  </si>
  <si>
    <t>92601</t>
  </si>
  <si>
    <t>Obiekty sportowe</t>
  </si>
  <si>
    <t>6058</t>
  </si>
  <si>
    <t>6059</t>
  </si>
  <si>
    <t>92605</t>
  </si>
  <si>
    <t>2830</t>
  </si>
  <si>
    <t>odpis na Z.F.Ś.S.</t>
  </si>
  <si>
    <t xml:space="preserve">  RAZEM WYDATKI</t>
  </si>
  <si>
    <t>4700</t>
  </si>
  <si>
    <t>szkolenia pracowników niebędących członkami korpusu słuzby cywilnej</t>
  </si>
  <si>
    <t>szkolenia pracowników niebedących członkami korpusu służby cywilnej</t>
  </si>
  <si>
    <t>Pozostała działalnośc</t>
  </si>
  <si>
    <t>szkolenia pracowników niebędących członkami słuzby cywilnej</t>
  </si>
  <si>
    <t>wydatki inwestycyjne jednostek budzetowych</t>
  </si>
  <si>
    <t>skłądki na ubezpieczenia społeczne</t>
  </si>
  <si>
    <t>koszty postepowania sądowego i prokuratorskiego</t>
  </si>
  <si>
    <t>BEZPIECZ.PUBLICZNE I OCHRONA PRZECIWPOŻAROWA</t>
  </si>
  <si>
    <t>POMOC SPOŁECZNA</t>
  </si>
  <si>
    <t>wpłaty gmin na rzecz izb rolniczych w wys.2% uzyskanych wpływów z podatku rolnego</t>
  </si>
  <si>
    <t>wynagrodzenia agencyjno-prowizyjne</t>
  </si>
  <si>
    <t>wpłaty gmin i powiatów na rzecz innych jednostek samorzadu terytorialnego oraz związków gmin lub związków powiatów na dofinansowanie zadań biezacych</t>
  </si>
  <si>
    <t>odsetki i dyskonto od skarbowych papierów wartościowych, kredytów i pozyczek związanych z obsługą długu krajowego</t>
  </si>
  <si>
    <t>wypłaty z tytułu gwarancji i poręczen</t>
  </si>
  <si>
    <t>Rezerwy ogólne i celowe</t>
  </si>
  <si>
    <t>zakup pomocy naukowych, dydaktycznych i ksiązek</t>
  </si>
  <si>
    <t>zakup usług pozostałch</t>
  </si>
  <si>
    <t>zakup usług pozostalych</t>
  </si>
  <si>
    <t>Domy pomocy społecznej</t>
  </si>
  <si>
    <t>zakup usług przez jednostki samorzadu terytorialnego od innych jednostek samorzadu terytorialnego</t>
  </si>
  <si>
    <t>wydatki osobowe niezzaliczane do wynagrodzeń</t>
  </si>
  <si>
    <t>składki na ubezpieczenia społeczne - fin.progr.i projkt.ze środków UE</t>
  </si>
  <si>
    <t>składki na ubezpieczenia społeczne - współfin.progr.i projekt.real. ze śr.UE</t>
  </si>
  <si>
    <t>składki na Fundusz Pracy - fin.progr.i projekt.ze środków UE</t>
  </si>
  <si>
    <t>składki na Fundusz Pracy - współfin.progr.i projekt.real.ze śr.UE</t>
  </si>
  <si>
    <t>wynagrodzenia bezosobowe - finansowanie progr.i projekt.ze śr.UE</t>
  </si>
  <si>
    <t>wynagrodzenia bezosobowe - współfin.progr.i projekt.real.ze śr.UE</t>
  </si>
  <si>
    <t>zakup materiałów i wyposażenia - finansowanie progr.i projekt.ze śr.UE</t>
  </si>
  <si>
    <t>zakup materiałów i wyposażenia - współfin.progr.i projekt.real.ze śr.UE</t>
  </si>
  <si>
    <t>zakup usług pozostałych - finansowanie progr.i projekt.ze śr.UE</t>
  </si>
  <si>
    <t>zakup usług pozostałych - współfin.progr.i projekt.real.ze śr.UE</t>
  </si>
  <si>
    <t>opłaty z tytułu zakupu usług telekomunikacyjnych telefonii komórkowej - finansowanie progr.i projekt.ze śr.UE</t>
  </si>
  <si>
    <t>opłaty z tytułu zakupu usług telekomunikacyjnych telefonii komórkowej - współfin.progr.i projekt.real.ze śr.UE</t>
  </si>
  <si>
    <t>opłaty z tytułu zakupu usług telekomunikacyjnych telefonii stacjonarnej - fin.progr.i projekt.ze środków UE</t>
  </si>
  <si>
    <t>opłaty z tytułu zakupu usług telekomunikacyjnych telefonii stacjonarnej - półfin.progr.i projekt.real.ze śr.UE</t>
  </si>
  <si>
    <t>podróze służbowe krajowe - finansowanie progr.i projekt.ze śr.UE</t>
  </si>
  <si>
    <t>podróże słuzbowe krajowe - współfin.progr.i projekt.real.ze śr.UE</t>
  </si>
  <si>
    <t>dotacje celowe z budżetu na finansowanie lub dofinansowanie kosztów realizacji inwestycji i zakupów inwestycyjnych zakładów budżetowych</t>
  </si>
  <si>
    <t>dotacje podmiotowe z budżetu dla samorzadowej instytucji kultury</t>
  </si>
  <si>
    <t>wydatki inwestycyjne jednostek budżetowych - finans.prog.i projekt.ze środ. UE</t>
  </si>
  <si>
    <t>wydatki inwestycyjne jednostek budżetowych - współfin.prog.i projekt.real.ze środk. UE</t>
  </si>
  <si>
    <t>Zadania w zakresie kultury fizycznej i sportu</t>
  </si>
  <si>
    <t>dotacja celowa z budżetu na finansowanie lub dofinansowanie zadań zleconych do realizacji pozostałym jednostkom niezaliczanym do sektora finansów publicznych</t>
  </si>
  <si>
    <t>na 2008</t>
  </si>
  <si>
    <t>6620</t>
  </si>
  <si>
    <t>dotacje celowe przekazane dla powiatu na inwestycje i zakupy inwestycyjne realizowane na podst.porozumień</t>
  </si>
  <si>
    <t>zakup usług obejmujacych wykonanie ekspertyz, analiz</t>
  </si>
  <si>
    <t>podróże służbowe zagraniczne</t>
  </si>
  <si>
    <t>Różne rozliczenia finansowe</t>
  </si>
  <si>
    <t>71035</t>
  </si>
  <si>
    <t>Cmentarze</t>
  </si>
  <si>
    <t>zakup materiałów i wyposażnia</t>
  </si>
  <si>
    <t>4219</t>
  </si>
  <si>
    <t>zakup materiałów i wyposażenia -współfin.progr.i projekt.real.ze śr.UE</t>
  </si>
  <si>
    <t>4309</t>
  </si>
  <si>
    <t>wydatki na zakupy inwestycyne jednostek budżetowych</t>
  </si>
  <si>
    <t>GMINY MSZCZONÓW ZA I PÓŁROCZE 2008R</t>
  </si>
  <si>
    <t>za I półrocze</t>
  </si>
  <si>
    <t>INFORMACJA Z WYKONANIA BUDŻETU</t>
  </si>
  <si>
    <t>Utrzymanie zieleni w miastach i gm.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</si>
</sst>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11">
    <font>
      <sz val="10"/>
      <name val="Arial"/>
      <family val="0"/>
    </font>
    <font>
      <b/>
      <sz val="11"/>
      <name val="Arial CE"/>
      <family val="2"/>
    </font>
    <font>
      <b/>
      <sz val="12"/>
      <name val="Arial CE"/>
      <family val="2"/>
    </font>
    <font>
      <b/>
      <sz val="11"/>
      <name val="Arial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sz val="8"/>
      <name val="Arial CE"/>
      <family val="2"/>
    </font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0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thin"/>
      <right style="thick"/>
      <top style="thin"/>
      <bottom style="dashed"/>
    </border>
    <border>
      <left style="thick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ck"/>
      <top style="dashed"/>
      <bottom style="thin"/>
    </border>
    <border>
      <left style="thick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thick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>
        <color indexed="63"/>
      </right>
      <top style="dashed"/>
      <bottom style="hair"/>
    </border>
    <border>
      <left style="thin"/>
      <right style="thick"/>
      <top>
        <color indexed="63"/>
      </top>
      <bottom style="hair"/>
    </border>
    <border>
      <left style="thick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>
        <color indexed="63"/>
      </right>
      <top style="hair"/>
      <bottom style="dotted"/>
    </border>
    <border>
      <left style="thin"/>
      <right style="thick"/>
      <top style="hair"/>
      <bottom style="dotted"/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dashed"/>
      <bottom style="hair"/>
    </border>
    <border>
      <left style="thick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ck"/>
      <top style="hair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ck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ck"/>
      <top style="hair"/>
      <bottom>
        <color indexed="63"/>
      </bottom>
    </border>
    <border>
      <left style="thick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ck"/>
      <top style="hair"/>
      <bottom style="thin"/>
    </border>
    <border>
      <left style="thin"/>
      <right style="thick"/>
      <top style="hair"/>
      <bottom style="hair"/>
    </border>
    <border>
      <left style="thin"/>
      <right style="thick"/>
      <top>
        <color indexed="63"/>
      </top>
      <bottom style="dashed"/>
    </border>
    <border>
      <left style="thick"/>
      <right style="thin"/>
      <top style="dashed"/>
      <bottom style="thick"/>
    </border>
    <border>
      <left style="thin"/>
      <right style="thin"/>
      <top style="dashed"/>
      <bottom style="thick"/>
    </border>
    <border>
      <left style="thin"/>
      <right>
        <color indexed="63"/>
      </right>
      <top style="dashed"/>
      <bottom style="thick"/>
    </border>
    <border>
      <left style="thin"/>
      <right style="thick"/>
      <top style="dashed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 style="thick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ashed"/>
    </border>
    <border>
      <left style="thick"/>
      <right style="thin"/>
      <top style="thin"/>
      <bottom>
        <color indexed="63"/>
      </bottom>
    </border>
    <border>
      <left style="thick"/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 style="thick"/>
      <top style="hair"/>
      <bottom style="thick"/>
    </border>
    <border>
      <left style="thick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thick"/>
      <top style="hair"/>
      <bottom style="dashed"/>
    </border>
    <border>
      <left style="thick"/>
      <right style="thin"/>
      <top>
        <color indexed="63"/>
      </top>
      <bottom style="dashed"/>
    </border>
    <border>
      <left style="thick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thick"/>
      <top style="dashed"/>
      <bottom style="dashed"/>
    </border>
    <border>
      <left style="thick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ck"/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thick"/>
      <top style="thin"/>
      <bottom style="hair"/>
    </border>
    <border>
      <left style="thick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thick"/>
      <top style="thin"/>
      <bottom style="dott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ck"/>
      <right style="thin"/>
      <top style="thin"/>
      <bottom style="hair"/>
    </border>
    <border>
      <left style="thin"/>
      <right style="thin"/>
      <top style="thin"/>
      <bottom style="hair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>
        <color indexed="63"/>
      </left>
      <right style="thin"/>
      <top style="hair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ck"/>
      <right style="thin"/>
      <top style="dotted"/>
      <bottom style="thick"/>
    </border>
    <border>
      <left style="thin"/>
      <right style="thin"/>
      <top style="dotted"/>
      <bottom style="thick"/>
    </border>
    <border>
      <left style="thin"/>
      <right style="thick"/>
      <top style="dotted"/>
      <bottom style="thick"/>
    </border>
    <border>
      <left>
        <color indexed="63"/>
      </left>
      <right style="thin"/>
      <top style="hair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/>
    </xf>
    <xf numFmtId="0" fontId="4" fillId="3" borderId="16" xfId="0" applyFont="1" applyFill="1" applyBorder="1" applyAlignment="1">
      <alignment/>
    </xf>
    <xf numFmtId="4" fontId="4" fillId="3" borderId="16" xfId="0" applyNumberFormat="1" applyFont="1" applyFill="1" applyBorder="1" applyAlignment="1">
      <alignment/>
    </xf>
    <xf numFmtId="4" fontId="4" fillId="3" borderId="17" xfId="0" applyNumberFormat="1" applyFont="1" applyFill="1" applyBorder="1" applyAlignment="1">
      <alignment/>
    </xf>
    <xf numFmtId="49" fontId="8" fillId="0" borderId="18" xfId="0" applyNumberFormat="1" applyFont="1" applyBorder="1" applyAlignment="1">
      <alignment horizontal="right"/>
    </xf>
    <xf numFmtId="0" fontId="8" fillId="0" borderId="19" xfId="0" applyFont="1" applyBorder="1" applyAlignment="1">
      <alignment/>
    </xf>
    <xf numFmtId="4" fontId="8" fillId="0" borderId="19" xfId="0" applyNumberFormat="1" applyFont="1" applyBorder="1" applyAlignment="1" applyProtection="1">
      <alignment/>
      <protection/>
    </xf>
    <xf numFmtId="4" fontId="8" fillId="0" borderId="20" xfId="0" applyNumberFormat="1" applyFont="1" applyBorder="1" applyAlignment="1" applyProtection="1">
      <alignment/>
      <protection/>
    </xf>
    <xf numFmtId="4" fontId="8" fillId="4" borderId="21" xfId="0" applyNumberFormat="1" applyFont="1" applyFill="1" applyBorder="1" applyAlignment="1">
      <alignment/>
    </xf>
    <xf numFmtId="49" fontId="9" fillId="0" borderId="22" xfId="0" applyNumberFormat="1" applyFont="1" applyBorder="1" applyAlignment="1">
      <alignment horizontal="right" vertical="center"/>
    </xf>
    <xf numFmtId="0" fontId="9" fillId="0" borderId="23" xfId="0" applyFont="1" applyBorder="1" applyAlignment="1">
      <alignment wrapText="1"/>
    </xf>
    <xf numFmtId="4" fontId="9" fillId="0" borderId="23" xfId="0" applyNumberFormat="1" applyFont="1" applyBorder="1" applyAlignment="1">
      <alignment horizontal="right" vertical="center"/>
    </xf>
    <xf numFmtId="4" fontId="9" fillId="0" borderId="24" xfId="0" applyNumberFormat="1" applyFont="1" applyBorder="1" applyAlignment="1">
      <alignment horizontal="right" vertical="center"/>
    </xf>
    <xf numFmtId="4" fontId="9" fillId="4" borderId="25" xfId="0" applyNumberFormat="1" applyFont="1" applyFill="1" applyBorder="1" applyAlignment="1">
      <alignment horizontal="right" vertical="center"/>
    </xf>
    <xf numFmtId="4" fontId="8" fillId="0" borderId="19" xfId="0" applyNumberFormat="1" applyFont="1" applyBorder="1" applyAlignment="1">
      <alignment/>
    </xf>
    <xf numFmtId="4" fontId="8" fillId="0" borderId="20" xfId="0" applyNumberFormat="1" applyFont="1" applyBorder="1" applyAlignment="1">
      <alignment/>
    </xf>
    <xf numFmtId="49" fontId="9" fillId="0" borderId="26" xfId="0" applyNumberFormat="1" applyFont="1" applyBorder="1" applyAlignment="1">
      <alignment horizontal="right" vertical="center"/>
    </xf>
    <xf numFmtId="0" fontId="9" fillId="0" borderId="27" xfId="0" applyFont="1" applyBorder="1" applyAlignment="1">
      <alignment wrapText="1"/>
    </xf>
    <xf numFmtId="4" fontId="9" fillId="0" borderId="27" xfId="0" applyNumberFormat="1" applyFont="1" applyBorder="1" applyAlignment="1">
      <alignment horizontal="right" vertical="center"/>
    </xf>
    <xf numFmtId="4" fontId="9" fillId="0" borderId="28" xfId="0" applyNumberFormat="1" applyFont="1" applyBorder="1" applyAlignment="1">
      <alignment horizontal="right" vertical="center"/>
    </xf>
    <xf numFmtId="4" fontId="9" fillId="4" borderId="21" xfId="0" applyNumberFormat="1" applyFont="1" applyFill="1" applyBorder="1" applyAlignment="1">
      <alignment/>
    </xf>
    <xf numFmtId="49" fontId="9" fillId="0" borderId="29" xfId="0" applyNumberFormat="1" applyFont="1" applyBorder="1" applyAlignment="1">
      <alignment horizontal="right"/>
    </xf>
    <xf numFmtId="0" fontId="9" fillId="0" borderId="30" xfId="0" applyFont="1" applyBorder="1" applyAlignment="1">
      <alignment/>
    </xf>
    <xf numFmtId="4" fontId="9" fillId="0" borderId="30" xfId="0" applyNumberFormat="1" applyFont="1" applyBorder="1" applyAlignment="1">
      <alignment/>
    </xf>
    <xf numFmtId="4" fontId="9" fillId="0" borderId="30" xfId="0" applyNumberFormat="1" applyFont="1" applyBorder="1" applyAlignment="1">
      <alignment horizontal="right"/>
    </xf>
    <xf numFmtId="4" fontId="9" fillId="0" borderId="31" xfId="0" applyNumberFormat="1" applyFont="1" applyBorder="1" applyAlignment="1">
      <alignment/>
    </xf>
    <xf numFmtId="4" fontId="9" fillId="4" borderId="32" xfId="0" applyNumberFormat="1" applyFont="1" applyFill="1" applyBorder="1" applyAlignment="1">
      <alignment/>
    </xf>
    <xf numFmtId="49" fontId="9" fillId="0" borderId="33" xfId="0" applyNumberFormat="1" applyFont="1" applyBorder="1" applyAlignment="1">
      <alignment horizontal="right"/>
    </xf>
    <xf numFmtId="0" fontId="9" fillId="0" borderId="34" xfId="0" applyFont="1" applyBorder="1" applyAlignment="1">
      <alignment/>
    </xf>
    <xf numFmtId="4" fontId="9" fillId="0" borderId="34" xfId="0" applyNumberFormat="1" applyFont="1" applyBorder="1" applyAlignment="1">
      <alignment/>
    </xf>
    <xf numFmtId="4" fontId="9" fillId="0" borderId="34" xfId="0" applyNumberFormat="1" applyFont="1" applyBorder="1" applyAlignment="1">
      <alignment horizontal="right"/>
    </xf>
    <xf numFmtId="4" fontId="9" fillId="0" borderId="35" xfId="0" applyNumberFormat="1" applyFont="1" applyBorder="1" applyAlignment="1">
      <alignment/>
    </xf>
    <xf numFmtId="4" fontId="9" fillId="4" borderId="36" xfId="0" applyNumberFormat="1" applyFont="1" applyFill="1" applyBorder="1" applyAlignment="1">
      <alignment/>
    </xf>
    <xf numFmtId="0" fontId="4" fillId="3" borderId="37" xfId="0" applyFont="1" applyFill="1" applyBorder="1" applyAlignment="1">
      <alignment/>
    </xf>
    <xf numFmtId="0" fontId="4" fillId="3" borderId="38" xfId="0" applyFont="1" applyFill="1" applyBorder="1" applyAlignment="1">
      <alignment/>
    </xf>
    <xf numFmtId="4" fontId="4" fillId="3" borderId="38" xfId="0" applyNumberFormat="1" applyFont="1" applyFill="1" applyBorder="1" applyAlignment="1">
      <alignment/>
    </xf>
    <xf numFmtId="4" fontId="4" fillId="3" borderId="39" xfId="0" applyNumberFormat="1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4" fontId="4" fillId="3" borderId="5" xfId="0" applyNumberFormat="1" applyFont="1" applyFill="1" applyBorder="1" applyAlignment="1">
      <alignment/>
    </xf>
    <xf numFmtId="4" fontId="7" fillId="3" borderId="8" xfId="0" applyNumberFormat="1" applyFont="1" applyFill="1" applyBorder="1" applyAlignment="1">
      <alignment/>
    </xf>
    <xf numFmtId="4" fontId="4" fillId="3" borderId="40" xfId="0" applyNumberFormat="1" applyFont="1" applyFill="1" applyBorder="1" applyAlignment="1">
      <alignment/>
    </xf>
    <xf numFmtId="4" fontId="9" fillId="4" borderId="41" xfId="0" applyNumberFormat="1" applyFont="1" applyFill="1" applyBorder="1" applyAlignment="1">
      <alignment/>
    </xf>
    <xf numFmtId="49" fontId="9" fillId="0" borderId="42" xfId="0" applyNumberFormat="1" applyFont="1" applyBorder="1" applyAlignment="1">
      <alignment horizontal="right"/>
    </xf>
    <xf numFmtId="0" fontId="9" fillId="0" borderId="43" xfId="0" applyFont="1" applyBorder="1" applyAlignment="1">
      <alignment/>
    </xf>
    <xf numFmtId="4" fontId="9" fillId="0" borderId="43" xfId="0" applyNumberFormat="1" applyFont="1" applyBorder="1" applyAlignment="1">
      <alignment/>
    </xf>
    <xf numFmtId="4" fontId="9" fillId="0" borderId="44" xfId="0" applyNumberFormat="1" applyFont="1" applyBorder="1" applyAlignment="1">
      <alignment/>
    </xf>
    <xf numFmtId="4" fontId="9" fillId="4" borderId="45" xfId="0" applyNumberFormat="1" applyFont="1" applyFill="1" applyBorder="1" applyAlignment="1">
      <alignment/>
    </xf>
    <xf numFmtId="0" fontId="4" fillId="3" borderId="46" xfId="0" applyFont="1" applyFill="1" applyBorder="1" applyAlignment="1">
      <alignment/>
    </xf>
    <xf numFmtId="0" fontId="4" fillId="3" borderId="47" xfId="0" applyFont="1" applyFill="1" applyBorder="1" applyAlignment="1">
      <alignment/>
    </xf>
    <xf numFmtId="4" fontId="4" fillId="3" borderId="47" xfId="0" applyNumberFormat="1" applyFont="1" applyFill="1" applyBorder="1" applyAlignment="1">
      <alignment/>
    </xf>
    <xf numFmtId="4" fontId="4" fillId="3" borderId="48" xfId="0" applyNumberFormat="1" applyFont="1" applyFill="1" applyBorder="1" applyAlignment="1">
      <alignment/>
    </xf>
    <xf numFmtId="49" fontId="9" fillId="0" borderId="7" xfId="0" applyNumberFormat="1" applyFont="1" applyBorder="1" applyAlignment="1">
      <alignment horizontal="right"/>
    </xf>
    <xf numFmtId="0" fontId="9" fillId="0" borderId="5" xfId="0" applyFont="1" applyBorder="1" applyAlignment="1">
      <alignment/>
    </xf>
    <xf numFmtId="4" fontId="9" fillId="0" borderId="5" xfId="0" applyNumberFormat="1" applyFont="1" applyBorder="1" applyAlignment="1">
      <alignment/>
    </xf>
    <xf numFmtId="4" fontId="9" fillId="0" borderId="49" xfId="0" applyNumberFormat="1" applyFont="1" applyBorder="1" applyAlignment="1">
      <alignment/>
    </xf>
    <xf numFmtId="49" fontId="9" fillId="0" borderId="50" xfId="0" applyNumberFormat="1" applyFont="1" applyBorder="1" applyAlignment="1">
      <alignment horizontal="right"/>
    </xf>
    <xf numFmtId="0" fontId="9" fillId="0" borderId="51" xfId="0" applyFont="1" applyBorder="1" applyAlignment="1">
      <alignment/>
    </xf>
    <xf numFmtId="4" fontId="9" fillId="0" borderId="51" xfId="0" applyNumberFormat="1" applyFont="1" applyBorder="1" applyAlignment="1">
      <alignment/>
    </xf>
    <xf numFmtId="4" fontId="9" fillId="0" borderId="52" xfId="0" applyNumberFormat="1" applyFont="1" applyBorder="1" applyAlignment="1">
      <alignment/>
    </xf>
    <xf numFmtId="49" fontId="9" fillId="0" borderId="53" xfId="0" applyNumberFormat="1" applyFont="1" applyBorder="1" applyAlignment="1">
      <alignment horizontal="right"/>
    </xf>
    <xf numFmtId="0" fontId="9" fillId="0" borderId="54" xfId="0" applyFont="1" applyBorder="1" applyAlignment="1">
      <alignment/>
    </xf>
    <xf numFmtId="4" fontId="9" fillId="0" borderId="54" xfId="0" applyNumberFormat="1" applyFont="1" applyBorder="1" applyAlignment="1">
      <alignment/>
    </xf>
    <xf numFmtId="4" fontId="9" fillId="0" borderId="55" xfId="0" applyNumberFormat="1" applyFont="1" applyBorder="1" applyAlignment="1">
      <alignment/>
    </xf>
    <xf numFmtId="4" fontId="9" fillId="4" borderId="56" xfId="0" applyNumberFormat="1" applyFont="1" applyFill="1" applyBorder="1" applyAlignment="1">
      <alignment/>
    </xf>
    <xf numFmtId="49" fontId="9" fillId="0" borderId="57" xfId="0" applyNumberFormat="1" applyFont="1" applyBorder="1" applyAlignment="1">
      <alignment horizontal="right" vertical="center"/>
    </xf>
    <xf numFmtId="0" fontId="9" fillId="0" borderId="58" xfId="0" applyFont="1" applyBorder="1" applyAlignment="1">
      <alignment wrapText="1"/>
    </xf>
    <xf numFmtId="4" fontId="9" fillId="0" borderId="58" xfId="0" applyNumberFormat="1" applyFont="1" applyBorder="1" applyAlignment="1">
      <alignment horizontal="right" vertical="center"/>
    </xf>
    <xf numFmtId="4" fontId="9" fillId="0" borderId="59" xfId="0" applyNumberFormat="1" applyFont="1" applyBorder="1" applyAlignment="1">
      <alignment horizontal="right" vertical="center"/>
    </xf>
    <xf numFmtId="4" fontId="9" fillId="4" borderId="60" xfId="0" applyNumberFormat="1" applyFont="1" applyFill="1" applyBorder="1" applyAlignment="1">
      <alignment horizontal="right" vertical="center"/>
    </xf>
    <xf numFmtId="4" fontId="8" fillId="0" borderId="31" xfId="0" applyNumberFormat="1" applyFont="1" applyBorder="1" applyAlignment="1">
      <alignment/>
    </xf>
    <xf numFmtId="4" fontId="9" fillId="4" borderId="61" xfId="0" applyNumberFormat="1" applyFont="1" applyFill="1" applyBorder="1" applyAlignment="1">
      <alignment/>
    </xf>
    <xf numFmtId="49" fontId="9" fillId="0" borderId="50" xfId="0" applyNumberFormat="1" applyFont="1" applyBorder="1" applyAlignment="1">
      <alignment horizontal="right" vertical="center"/>
    </xf>
    <xf numFmtId="0" fontId="9" fillId="0" borderId="51" xfId="0" applyFont="1" applyBorder="1" applyAlignment="1">
      <alignment wrapText="1"/>
    </xf>
    <xf numFmtId="4" fontId="9" fillId="0" borderId="51" xfId="0" applyNumberFormat="1" applyFont="1" applyBorder="1" applyAlignment="1">
      <alignment horizontal="right" vertical="center"/>
    </xf>
    <xf numFmtId="4" fontId="9" fillId="0" borderId="52" xfId="0" applyNumberFormat="1" applyFont="1" applyBorder="1" applyAlignment="1">
      <alignment horizontal="right" vertical="center"/>
    </xf>
    <xf numFmtId="4" fontId="9" fillId="4" borderId="61" xfId="0" applyNumberFormat="1" applyFont="1" applyFill="1" applyBorder="1" applyAlignment="1">
      <alignment horizontal="right" vertical="center"/>
    </xf>
    <xf numFmtId="4" fontId="9" fillId="4" borderId="62" xfId="0" applyNumberFormat="1" applyFont="1" applyFill="1" applyBorder="1" applyAlignment="1">
      <alignment/>
    </xf>
    <xf numFmtId="49" fontId="9" fillId="0" borderId="63" xfId="0" applyNumberFormat="1" applyFont="1" applyBorder="1" applyAlignment="1">
      <alignment horizontal="right"/>
    </xf>
    <xf numFmtId="0" fontId="9" fillId="0" borderId="64" xfId="0" applyFont="1" applyBorder="1" applyAlignment="1">
      <alignment/>
    </xf>
    <xf numFmtId="4" fontId="9" fillId="0" borderId="64" xfId="0" applyNumberFormat="1" applyFont="1" applyBorder="1" applyAlignment="1">
      <alignment/>
    </xf>
    <xf numFmtId="4" fontId="9" fillId="0" borderId="65" xfId="0" applyNumberFormat="1" applyFont="1" applyBorder="1" applyAlignment="1">
      <alignment/>
    </xf>
    <xf numFmtId="4" fontId="9" fillId="4" borderId="66" xfId="0" applyNumberFormat="1" applyFont="1" applyFill="1" applyBorder="1" applyAlignment="1">
      <alignment/>
    </xf>
    <xf numFmtId="49" fontId="9" fillId="0" borderId="67" xfId="0" applyNumberFormat="1" applyFont="1" applyBorder="1" applyAlignment="1">
      <alignment horizontal="right"/>
    </xf>
    <xf numFmtId="0" fontId="9" fillId="0" borderId="67" xfId="0" applyFont="1" applyBorder="1" applyAlignment="1">
      <alignment/>
    </xf>
    <xf numFmtId="4" fontId="9" fillId="0" borderId="67" xfId="0" applyNumberFormat="1" applyFont="1" applyBorder="1" applyAlignment="1">
      <alignment/>
    </xf>
    <xf numFmtId="4" fontId="9" fillId="4" borderId="67" xfId="0" applyNumberFormat="1" applyFont="1" applyFill="1" applyBorder="1" applyAlignment="1">
      <alignment/>
    </xf>
    <xf numFmtId="49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>
      <alignment/>
    </xf>
    <xf numFmtId="4" fontId="9" fillId="4" borderId="0" xfId="0" applyNumberFormat="1" applyFont="1" applyFill="1" applyBorder="1" applyAlignment="1">
      <alignment/>
    </xf>
    <xf numFmtId="49" fontId="9" fillId="0" borderId="68" xfId="0" applyNumberFormat="1" applyFont="1" applyBorder="1" applyAlignment="1">
      <alignment horizontal="right"/>
    </xf>
    <xf numFmtId="0" fontId="9" fillId="0" borderId="68" xfId="0" applyFont="1" applyBorder="1" applyAlignment="1">
      <alignment/>
    </xf>
    <xf numFmtId="4" fontId="9" fillId="0" borderId="68" xfId="0" applyNumberFormat="1" applyFont="1" applyBorder="1" applyAlignment="1">
      <alignment/>
    </xf>
    <xf numFmtId="4" fontId="9" fillId="4" borderId="68" xfId="0" applyNumberFormat="1" applyFont="1" applyFill="1" applyBorder="1" applyAlignment="1">
      <alignment/>
    </xf>
    <xf numFmtId="1" fontId="7" fillId="5" borderId="15" xfId="0" applyNumberFormat="1" applyFont="1" applyFill="1" applyBorder="1" applyAlignment="1">
      <alignment horizontal="center"/>
    </xf>
    <xf numFmtId="1" fontId="7" fillId="5" borderId="16" xfId="0" applyNumberFormat="1" applyFont="1" applyFill="1" applyBorder="1" applyAlignment="1">
      <alignment horizontal="center"/>
    </xf>
    <xf numFmtId="1" fontId="7" fillId="5" borderId="69" xfId="0" applyNumberFormat="1" applyFont="1" applyFill="1" applyBorder="1" applyAlignment="1">
      <alignment horizontal="center"/>
    </xf>
    <xf numFmtId="1" fontId="7" fillId="2" borderId="17" xfId="0" applyNumberFormat="1" applyFont="1" applyFill="1" applyBorder="1" applyAlignment="1">
      <alignment horizontal="center"/>
    </xf>
    <xf numFmtId="49" fontId="9" fillId="0" borderId="22" xfId="0" applyNumberFormat="1" applyFont="1" applyBorder="1" applyAlignment="1">
      <alignment horizontal="right"/>
    </xf>
    <xf numFmtId="0" fontId="9" fillId="0" borderId="23" xfId="0" applyFont="1" applyBorder="1" applyAlignment="1">
      <alignment/>
    </xf>
    <xf numFmtId="4" fontId="9" fillId="0" borderId="23" xfId="0" applyNumberFormat="1" applyFont="1" applyBorder="1" applyAlignment="1">
      <alignment/>
    </xf>
    <xf numFmtId="4" fontId="9" fillId="0" borderId="24" xfId="0" applyNumberFormat="1" applyFont="1" applyBorder="1" applyAlignment="1">
      <alignment/>
    </xf>
    <xf numFmtId="4" fontId="9" fillId="4" borderId="32" xfId="0" applyNumberFormat="1" applyFont="1" applyFill="1" applyBorder="1" applyAlignment="1">
      <alignment/>
    </xf>
    <xf numFmtId="49" fontId="9" fillId="0" borderId="50" xfId="0" applyNumberFormat="1" applyFont="1" applyBorder="1" applyAlignment="1">
      <alignment horizontal="right"/>
    </xf>
    <xf numFmtId="0" fontId="9" fillId="0" borderId="51" xfId="0" applyFont="1" applyBorder="1" applyAlignment="1">
      <alignment/>
    </xf>
    <xf numFmtId="4" fontId="9" fillId="0" borderId="51" xfId="0" applyNumberFormat="1" applyFont="1" applyBorder="1" applyAlignment="1">
      <alignment/>
    </xf>
    <xf numFmtId="4" fontId="9" fillId="0" borderId="52" xfId="0" applyNumberFormat="1" applyFont="1" applyBorder="1" applyAlignment="1">
      <alignment/>
    </xf>
    <xf numFmtId="4" fontId="9" fillId="4" borderId="61" xfId="0" applyNumberFormat="1" applyFont="1" applyFill="1" applyBorder="1" applyAlignment="1">
      <alignment/>
    </xf>
    <xf numFmtId="49" fontId="9" fillId="0" borderId="70" xfId="0" applyNumberFormat="1" applyFont="1" applyBorder="1" applyAlignment="1">
      <alignment horizontal="right" vertical="center"/>
    </xf>
    <xf numFmtId="0" fontId="9" fillId="0" borderId="71" xfId="0" applyFont="1" applyBorder="1" applyAlignment="1">
      <alignment wrapText="1"/>
    </xf>
    <xf numFmtId="4" fontId="9" fillId="0" borderId="71" xfId="0" applyNumberFormat="1" applyFont="1" applyBorder="1" applyAlignment="1">
      <alignment horizontal="right" vertical="center"/>
    </xf>
    <xf numFmtId="4" fontId="9" fillId="0" borderId="72" xfId="0" applyNumberFormat="1" applyFont="1" applyBorder="1" applyAlignment="1">
      <alignment horizontal="right" vertical="center"/>
    </xf>
    <xf numFmtId="4" fontId="9" fillId="4" borderId="40" xfId="0" applyNumberFormat="1" applyFont="1" applyFill="1" applyBorder="1" applyAlignment="1">
      <alignment horizontal="right" vertical="center"/>
    </xf>
    <xf numFmtId="49" fontId="9" fillId="0" borderId="53" xfId="0" applyNumberFormat="1" applyFont="1" applyBorder="1" applyAlignment="1">
      <alignment horizontal="right" vertical="center"/>
    </xf>
    <xf numFmtId="0" fontId="9" fillId="0" borderId="54" xfId="0" applyFont="1" applyBorder="1" applyAlignment="1">
      <alignment wrapText="1"/>
    </xf>
    <xf numFmtId="4" fontId="9" fillId="0" borderId="54" xfId="0" applyNumberFormat="1" applyFont="1" applyBorder="1" applyAlignment="1">
      <alignment horizontal="right" vertical="center"/>
    </xf>
    <xf numFmtId="4" fontId="9" fillId="0" borderId="55" xfId="0" applyNumberFormat="1" applyFont="1" applyBorder="1" applyAlignment="1">
      <alignment horizontal="right" vertical="center"/>
    </xf>
    <xf numFmtId="4" fontId="9" fillId="4" borderId="56" xfId="0" applyNumberFormat="1" applyFont="1" applyFill="1" applyBorder="1" applyAlignment="1">
      <alignment horizontal="right" vertical="center"/>
    </xf>
    <xf numFmtId="49" fontId="9" fillId="0" borderId="22" xfId="0" applyNumberFormat="1" applyFont="1" applyBorder="1" applyAlignment="1">
      <alignment horizontal="right"/>
    </xf>
    <xf numFmtId="0" fontId="9" fillId="0" borderId="23" xfId="0" applyFont="1" applyBorder="1" applyAlignment="1">
      <alignment/>
    </xf>
    <xf numFmtId="4" fontId="9" fillId="0" borderId="23" xfId="0" applyNumberFormat="1" applyFont="1" applyBorder="1" applyAlignment="1">
      <alignment/>
    </xf>
    <xf numFmtId="4" fontId="9" fillId="0" borderId="24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51" xfId="0" applyFont="1" applyBorder="1" applyAlignment="1">
      <alignment horizontal="left" vertical="center" wrapText="1"/>
    </xf>
    <xf numFmtId="4" fontId="9" fillId="0" borderId="51" xfId="0" applyNumberFormat="1" applyFont="1" applyBorder="1" applyAlignment="1">
      <alignment horizontal="right" vertical="center" wrapText="1"/>
    </xf>
    <xf numFmtId="4" fontId="9" fillId="0" borderId="51" xfId="0" applyNumberFormat="1" applyFont="1" applyBorder="1" applyAlignment="1">
      <alignment horizontal="center" vertical="center" wrapText="1"/>
    </xf>
    <xf numFmtId="4" fontId="9" fillId="4" borderId="61" xfId="0" applyNumberFormat="1" applyFont="1" applyFill="1" applyBorder="1" applyAlignment="1">
      <alignment horizontal="right" vertical="center" wrapText="1"/>
    </xf>
    <xf numFmtId="49" fontId="9" fillId="0" borderId="73" xfId="0" applyNumberFormat="1" applyFont="1" applyBorder="1" applyAlignment="1">
      <alignment horizontal="right" vertical="center"/>
    </xf>
    <xf numFmtId="0" fontId="9" fillId="0" borderId="74" xfId="0" applyFont="1" applyBorder="1" applyAlignment="1">
      <alignment horizontal="left" vertical="center" wrapText="1"/>
    </xf>
    <xf numFmtId="4" fontId="9" fillId="0" borderId="74" xfId="0" applyNumberFormat="1" applyFont="1" applyBorder="1" applyAlignment="1">
      <alignment horizontal="right" vertical="center" wrapText="1"/>
    </xf>
    <xf numFmtId="4" fontId="9" fillId="0" borderId="74" xfId="0" applyNumberFormat="1" applyFont="1" applyBorder="1" applyAlignment="1">
      <alignment horizontal="center" vertical="center" wrapText="1"/>
    </xf>
    <xf numFmtId="4" fontId="9" fillId="4" borderId="40" xfId="0" applyNumberFormat="1" applyFont="1" applyFill="1" applyBorder="1" applyAlignment="1">
      <alignment horizontal="right" vertical="center" wrapText="1"/>
    </xf>
    <xf numFmtId="49" fontId="8" fillId="0" borderId="7" xfId="0" applyNumberFormat="1" applyFont="1" applyBorder="1" applyAlignment="1">
      <alignment horizontal="right" vertical="center"/>
    </xf>
    <xf numFmtId="0" fontId="8" fillId="0" borderId="75" xfId="0" applyFont="1" applyBorder="1" applyAlignment="1">
      <alignment/>
    </xf>
    <xf numFmtId="4" fontId="8" fillId="0" borderId="75" xfId="0" applyNumberFormat="1" applyFont="1" applyBorder="1" applyAlignment="1">
      <alignment/>
    </xf>
    <xf numFmtId="4" fontId="8" fillId="4" borderId="62" xfId="0" applyNumberFormat="1" applyFont="1" applyFill="1" applyBorder="1" applyAlignment="1">
      <alignment/>
    </xf>
    <xf numFmtId="4" fontId="9" fillId="0" borderId="51" xfId="0" applyNumberFormat="1" applyFont="1" applyBorder="1" applyAlignment="1">
      <alignment horizontal="right"/>
    </xf>
    <xf numFmtId="49" fontId="8" fillId="0" borderId="76" xfId="0" applyNumberFormat="1" applyFont="1" applyBorder="1" applyAlignment="1">
      <alignment horizontal="right"/>
    </xf>
    <xf numFmtId="4" fontId="8" fillId="0" borderId="19" xfId="0" applyNumberFormat="1" applyFont="1" applyBorder="1" applyAlignment="1">
      <alignment horizontal="right"/>
    </xf>
    <xf numFmtId="49" fontId="9" fillId="0" borderId="18" xfId="0" applyNumberFormat="1" applyFont="1" applyBorder="1" applyAlignment="1">
      <alignment horizontal="right" vertical="center"/>
    </xf>
    <xf numFmtId="0" fontId="9" fillId="0" borderId="30" xfId="0" applyFont="1" applyBorder="1" applyAlignment="1">
      <alignment wrapText="1"/>
    </xf>
    <xf numFmtId="4" fontId="9" fillId="0" borderId="5" xfId="0" applyNumberFormat="1" applyFont="1" applyBorder="1" applyAlignment="1">
      <alignment horizontal="right" vertical="center"/>
    </xf>
    <xf numFmtId="4" fontId="9" fillId="4" borderId="32" xfId="0" applyNumberFormat="1" applyFont="1" applyFill="1" applyBorder="1" applyAlignment="1">
      <alignment horizontal="right" vertical="center"/>
    </xf>
    <xf numFmtId="49" fontId="9" fillId="0" borderId="77" xfId="0" applyNumberFormat="1" applyFont="1" applyBorder="1" applyAlignment="1">
      <alignment horizontal="right"/>
    </xf>
    <xf numFmtId="0" fontId="9" fillId="0" borderId="78" xfId="0" applyFont="1" applyBorder="1" applyAlignment="1">
      <alignment/>
    </xf>
    <xf numFmtId="4" fontId="9" fillId="0" borderId="78" xfId="0" applyNumberFormat="1" applyFont="1" applyBorder="1" applyAlignment="1">
      <alignment horizontal="right"/>
    </xf>
    <xf numFmtId="4" fontId="9" fillId="4" borderId="79" xfId="0" applyNumberFormat="1" applyFont="1" applyFill="1" applyBorder="1" applyAlignment="1">
      <alignment/>
    </xf>
    <xf numFmtId="49" fontId="9" fillId="0" borderId="67" xfId="0" applyNumberFormat="1" applyFont="1" applyBorder="1" applyAlignment="1">
      <alignment horizontal="right"/>
    </xf>
    <xf numFmtId="0" fontId="9" fillId="0" borderId="67" xfId="0" applyFont="1" applyBorder="1" applyAlignment="1">
      <alignment/>
    </xf>
    <xf numFmtId="4" fontId="9" fillId="0" borderId="67" xfId="0" applyNumberFormat="1" applyFont="1" applyBorder="1" applyAlignment="1">
      <alignment horizontal="right"/>
    </xf>
    <xf numFmtId="4" fontId="9" fillId="4" borderId="67" xfId="0" applyNumberFormat="1" applyFont="1" applyFill="1" applyBorder="1" applyAlignment="1">
      <alignment/>
    </xf>
    <xf numFmtId="49" fontId="9" fillId="0" borderId="68" xfId="0" applyNumberFormat="1" applyFont="1" applyBorder="1" applyAlignment="1">
      <alignment horizontal="right"/>
    </xf>
    <xf numFmtId="0" fontId="9" fillId="0" borderId="68" xfId="0" applyFont="1" applyBorder="1" applyAlignment="1">
      <alignment/>
    </xf>
    <xf numFmtId="4" fontId="9" fillId="0" borderId="68" xfId="0" applyNumberFormat="1" applyFont="1" applyBorder="1" applyAlignment="1">
      <alignment horizontal="right"/>
    </xf>
    <xf numFmtId="4" fontId="9" fillId="4" borderId="68" xfId="0" applyNumberFormat="1" applyFont="1" applyFill="1" applyBorder="1" applyAlignment="1">
      <alignment/>
    </xf>
    <xf numFmtId="1" fontId="7" fillId="5" borderId="15" xfId="0" applyNumberFormat="1" applyFont="1" applyFill="1" applyBorder="1" applyAlignment="1">
      <alignment horizontal="center"/>
    </xf>
    <xf numFmtId="1" fontId="7" fillId="5" borderId="16" xfId="0" applyNumberFormat="1" applyFont="1" applyFill="1" applyBorder="1" applyAlignment="1">
      <alignment horizontal="center"/>
    </xf>
    <xf numFmtId="1" fontId="7" fillId="2" borderId="17" xfId="0" applyNumberFormat="1" applyFont="1" applyFill="1" applyBorder="1" applyAlignment="1">
      <alignment horizontal="center"/>
    </xf>
    <xf numFmtId="0" fontId="9" fillId="0" borderId="22" xfId="0" applyFont="1" applyBorder="1" applyAlignment="1">
      <alignment/>
    </xf>
    <xf numFmtId="4" fontId="9" fillId="0" borderId="23" xfId="0" applyNumberFormat="1" applyFont="1" applyBorder="1" applyAlignment="1">
      <alignment horizontal="right"/>
    </xf>
    <xf numFmtId="0" fontId="9" fillId="0" borderId="53" xfId="0" applyFont="1" applyBorder="1" applyAlignment="1">
      <alignment/>
    </xf>
    <xf numFmtId="4" fontId="9" fillId="0" borderId="54" xfId="0" applyNumberFormat="1" applyFont="1" applyBorder="1" applyAlignment="1">
      <alignment horizontal="right"/>
    </xf>
    <xf numFmtId="0" fontId="9" fillId="0" borderId="50" xfId="0" applyFont="1" applyBorder="1" applyAlignment="1">
      <alignment/>
    </xf>
    <xf numFmtId="0" fontId="9" fillId="0" borderId="50" xfId="0" applyFont="1" applyBorder="1" applyAlignment="1">
      <alignment horizontal="right" vertical="center"/>
    </xf>
    <xf numFmtId="0" fontId="9" fillId="0" borderId="53" xfId="0" applyFont="1" applyBorder="1" applyAlignment="1">
      <alignment horizontal="right" vertical="center"/>
    </xf>
    <xf numFmtId="0" fontId="9" fillId="0" borderId="54" xfId="0" applyFont="1" applyBorder="1" applyAlignment="1">
      <alignment horizontal="left" vertical="center" wrapText="1"/>
    </xf>
    <xf numFmtId="4" fontId="9" fillId="0" borderId="54" xfId="0" applyNumberFormat="1" applyFont="1" applyBorder="1" applyAlignment="1">
      <alignment horizontal="right" vertical="center"/>
    </xf>
    <xf numFmtId="4" fontId="9" fillId="4" borderId="8" xfId="0" applyNumberFormat="1" applyFont="1" applyFill="1" applyBorder="1" applyAlignment="1">
      <alignment horizontal="right" vertical="center"/>
    </xf>
    <xf numFmtId="0" fontId="9" fillId="0" borderId="80" xfId="0" applyFont="1" applyBorder="1" applyAlignment="1">
      <alignment/>
    </xf>
    <xf numFmtId="0" fontId="9" fillId="0" borderId="81" xfId="0" applyFont="1" applyBorder="1" applyAlignment="1">
      <alignment/>
    </xf>
    <xf numFmtId="4" fontId="9" fillId="0" borderId="81" xfId="0" applyNumberFormat="1" applyFont="1" applyBorder="1" applyAlignment="1">
      <alignment horizontal="right"/>
    </xf>
    <xf numFmtId="4" fontId="9" fillId="4" borderId="82" xfId="0" applyNumberFormat="1" applyFont="1" applyFill="1" applyBorder="1" applyAlignment="1">
      <alignment/>
    </xf>
    <xf numFmtId="0" fontId="9" fillId="0" borderId="83" xfId="0" applyFont="1" applyBorder="1" applyAlignment="1">
      <alignment/>
    </xf>
    <xf numFmtId="0" fontId="9" fillId="0" borderId="75" xfId="0" applyFont="1" applyBorder="1" applyAlignment="1">
      <alignment/>
    </xf>
    <xf numFmtId="4" fontId="9" fillId="0" borderId="75" xfId="0" applyNumberFormat="1" applyFont="1" applyBorder="1" applyAlignment="1">
      <alignment horizontal="right"/>
    </xf>
    <xf numFmtId="0" fontId="9" fillId="0" borderId="84" xfId="0" applyFont="1" applyBorder="1" applyAlignment="1">
      <alignment/>
    </xf>
    <xf numFmtId="0" fontId="9" fillId="0" borderId="85" xfId="0" applyFont="1" applyBorder="1" applyAlignment="1">
      <alignment/>
    </xf>
    <xf numFmtId="4" fontId="9" fillId="0" borderId="85" xfId="0" applyNumberFormat="1" applyFont="1" applyBorder="1" applyAlignment="1">
      <alignment horizontal="right"/>
    </xf>
    <xf numFmtId="4" fontId="9" fillId="4" borderId="86" xfId="0" applyNumberFormat="1" applyFont="1" applyFill="1" applyBorder="1" applyAlignment="1">
      <alignment/>
    </xf>
    <xf numFmtId="0" fontId="9" fillId="0" borderId="84" xfId="0" applyFont="1" applyBorder="1" applyAlignment="1">
      <alignment horizontal="right" vertical="center"/>
    </xf>
    <xf numFmtId="0" fontId="9" fillId="0" borderId="85" xfId="0" applyFont="1" applyBorder="1" applyAlignment="1">
      <alignment horizontal="left" vertical="center" wrapText="1"/>
    </xf>
    <xf numFmtId="4" fontId="9" fillId="0" borderId="85" xfId="0" applyNumberFormat="1" applyFont="1" applyBorder="1" applyAlignment="1">
      <alignment horizontal="right" vertical="center" wrapText="1"/>
    </xf>
    <xf numFmtId="4" fontId="9" fillId="0" borderId="85" xfId="0" applyNumberFormat="1" applyFont="1" applyBorder="1" applyAlignment="1">
      <alignment horizontal="center" vertical="center" wrapText="1"/>
    </xf>
    <xf numFmtId="4" fontId="9" fillId="4" borderId="86" xfId="0" applyNumberFormat="1" applyFont="1" applyFill="1" applyBorder="1" applyAlignment="1">
      <alignment horizontal="right" vertical="center" wrapText="1"/>
    </xf>
    <xf numFmtId="4" fontId="9" fillId="0" borderId="85" xfId="0" applyNumberFormat="1" applyFont="1" applyBorder="1" applyAlignment="1">
      <alignment horizontal="left" vertical="center" wrapText="1"/>
    </xf>
    <xf numFmtId="4" fontId="9" fillId="4" borderId="86" xfId="0" applyNumberFormat="1" applyFont="1" applyFill="1" applyBorder="1" applyAlignment="1">
      <alignment horizontal="right" vertical="center"/>
    </xf>
    <xf numFmtId="0" fontId="9" fillId="0" borderId="87" xfId="0" applyFont="1" applyBorder="1" applyAlignment="1">
      <alignment horizontal="right" vertical="center"/>
    </xf>
    <xf numFmtId="0" fontId="9" fillId="0" borderId="88" xfId="0" applyFont="1" applyBorder="1" applyAlignment="1">
      <alignment horizontal="left" vertical="center" wrapText="1"/>
    </xf>
    <xf numFmtId="4" fontId="9" fillId="0" borderId="88" xfId="0" applyNumberFormat="1" applyFont="1" applyBorder="1" applyAlignment="1">
      <alignment horizontal="right" vertical="center" wrapText="1"/>
    </xf>
    <xf numFmtId="4" fontId="9" fillId="0" borderId="88" xfId="0" applyNumberFormat="1" applyFont="1" applyBorder="1" applyAlignment="1">
      <alignment horizontal="left" vertical="center" wrapText="1"/>
    </xf>
    <xf numFmtId="4" fontId="9" fillId="4" borderId="89" xfId="0" applyNumberFormat="1" applyFont="1" applyFill="1" applyBorder="1" applyAlignment="1">
      <alignment horizontal="right" vertical="center"/>
    </xf>
    <xf numFmtId="0" fontId="8" fillId="0" borderId="18" xfId="0" applyFont="1" applyBorder="1" applyAlignment="1">
      <alignment/>
    </xf>
    <xf numFmtId="0" fontId="9" fillId="0" borderId="88" xfId="0" applyFont="1" applyBorder="1" applyAlignment="1">
      <alignment wrapText="1"/>
    </xf>
    <xf numFmtId="4" fontId="9" fillId="0" borderId="88" xfId="0" applyNumberFormat="1" applyFont="1" applyBorder="1" applyAlignment="1">
      <alignment horizontal="right" vertical="center"/>
    </xf>
    <xf numFmtId="4" fontId="4" fillId="3" borderId="38" xfId="0" applyNumberFormat="1" applyFont="1" applyFill="1" applyBorder="1" applyAlignment="1">
      <alignment horizontal="right"/>
    </xf>
    <xf numFmtId="4" fontId="4" fillId="3" borderId="39" xfId="0" applyNumberFormat="1" applyFont="1" applyFill="1" applyBorder="1" applyAlignment="1">
      <alignment/>
    </xf>
    <xf numFmtId="4" fontId="4" fillId="3" borderId="5" xfId="0" applyNumberFormat="1" applyFont="1" applyFill="1" applyBorder="1" applyAlignment="1">
      <alignment horizontal="right"/>
    </xf>
    <xf numFmtId="4" fontId="4" fillId="3" borderId="8" xfId="0" applyNumberFormat="1" applyFont="1" applyFill="1" applyBorder="1" applyAlignment="1">
      <alignment/>
    </xf>
    <xf numFmtId="0" fontId="4" fillId="3" borderId="73" xfId="0" applyFont="1" applyFill="1" applyBorder="1" applyAlignment="1">
      <alignment/>
    </xf>
    <xf numFmtId="0" fontId="4" fillId="3" borderId="74" xfId="0" applyFont="1" applyFill="1" applyBorder="1" applyAlignment="1">
      <alignment/>
    </xf>
    <xf numFmtId="4" fontId="4" fillId="3" borderId="74" xfId="0" applyNumberFormat="1" applyFont="1" applyFill="1" applyBorder="1" applyAlignment="1">
      <alignment horizontal="right"/>
    </xf>
    <xf numFmtId="4" fontId="7" fillId="3" borderId="40" xfId="0" applyNumberFormat="1" applyFont="1" applyFill="1" applyBorder="1" applyAlignment="1">
      <alignment/>
    </xf>
    <xf numFmtId="0" fontId="8" fillId="0" borderId="76" xfId="0" applyFont="1" applyBorder="1" applyAlignment="1">
      <alignment/>
    </xf>
    <xf numFmtId="0" fontId="8" fillId="0" borderId="90" xfId="0" applyFont="1" applyBorder="1" applyAlignment="1">
      <alignment/>
    </xf>
    <xf numFmtId="4" fontId="8" fillId="0" borderId="90" xfId="0" applyNumberFormat="1" applyFont="1" applyBorder="1" applyAlignment="1">
      <alignment horizontal="right"/>
    </xf>
    <xf numFmtId="4" fontId="8" fillId="4" borderId="91" xfId="0" applyNumberFormat="1" applyFont="1" applyFill="1" applyBorder="1" applyAlignment="1">
      <alignment/>
    </xf>
    <xf numFmtId="0" fontId="8" fillId="0" borderId="7" xfId="0" applyFont="1" applyBorder="1" applyAlignment="1">
      <alignment/>
    </xf>
    <xf numFmtId="0" fontId="8" fillId="0" borderId="5" xfId="0" applyFont="1" applyBorder="1" applyAlignment="1">
      <alignment/>
    </xf>
    <xf numFmtId="4" fontId="8" fillId="0" borderId="5" xfId="0" applyNumberFormat="1" applyFont="1" applyBorder="1" applyAlignment="1">
      <alignment horizontal="right"/>
    </xf>
    <xf numFmtId="4" fontId="9" fillId="4" borderId="8" xfId="0" applyNumberFormat="1" applyFont="1" applyFill="1" applyBorder="1" applyAlignment="1">
      <alignment/>
    </xf>
    <xf numFmtId="0" fontId="8" fillId="0" borderId="83" xfId="0" applyFont="1" applyBorder="1" applyAlignment="1">
      <alignment/>
    </xf>
    <xf numFmtId="4" fontId="8" fillId="0" borderId="75" xfId="0" applyNumberFormat="1" applyFont="1" applyBorder="1" applyAlignment="1">
      <alignment horizontal="right"/>
    </xf>
    <xf numFmtId="0" fontId="9" fillId="0" borderId="87" xfId="0" applyFont="1" applyBorder="1" applyAlignment="1">
      <alignment/>
    </xf>
    <xf numFmtId="0" fontId="9" fillId="0" borderId="88" xfId="0" applyFont="1" applyBorder="1" applyAlignment="1">
      <alignment/>
    </xf>
    <xf numFmtId="4" fontId="9" fillId="0" borderId="88" xfId="0" applyNumberFormat="1" applyFont="1" applyBorder="1" applyAlignment="1">
      <alignment horizontal="right"/>
    </xf>
    <xf numFmtId="4" fontId="9" fillId="4" borderId="89" xfId="0" applyNumberFormat="1" applyFont="1" applyFill="1" applyBorder="1" applyAlignment="1">
      <alignment/>
    </xf>
    <xf numFmtId="0" fontId="4" fillId="3" borderId="46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wrapText="1"/>
    </xf>
    <xf numFmtId="4" fontId="4" fillId="3" borderId="47" xfId="0" applyNumberFormat="1" applyFont="1" applyFill="1" applyBorder="1" applyAlignment="1">
      <alignment horizontal="right" vertical="center"/>
    </xf>
    <xf numFmtId="4" fontId="4" fillId="3" borderId="47" xfId="0" applyNumberFormat="1" applyFont="1" applyFill="1" applyBorder="1" applyAlignment="1">
      <alignment horizontal="center" vertical="center"/>
    </xf>
    <xf numFmtId="4" fontId="4" fillId="3" borderId="48" xfId="0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4" fontId="9" fillId="0" borderId="78" xfId="0" applyNumberFormat="1" applyFont="1" applyBorder="1" applyAlignment="1">
      <alignment/>
    </xf>
    <xf numFmtId="4" fontId="9" fillId="0" borderId="67" xfId="0" applyNumberFormat="1" applyFont="1" applyBorder="1" applyAlignment="1">
      <alignment/>
    </xf>
    <xf numFmtId="4" fontId="9" fillId="0" borderId="68" xfId="0" applyNumberFormat="1" applyFont="1" applyBorder="1" applyAlignment="1">
      <alignment/>
    </xf>
    <xf numFmtId="49" fontId="9" fillId="0" borderId="53" xfId="0" applyNumberFormat="1" applyFont="1" applyBorder="1" applyAlignment="1">
      <alignment horizontal="right" vertical="center"/>
    </xf>
    <xf numFmtId="0" fontId="9" fillId="0" borderId="54" xfId="0" applyFont="1" applyBorder="1" applyAlignment="1">
      <alignment wrapText="1"/>
    </xf>
    <xf numFmtId="4" fontId="9" fillId="4" borderId="60" xfId="0" applyNumberFormat="1" applyFont="1" applyFill="1" applyBorder="1" applyAlignment="1">
      <alignment/>
    </xf>
    <xf numFmtId="0" fontId="9" fillId="0" borderId="7" xfId="0" applyFont="1" applyBorder="1" applyAlignment="1">
      <alignment/>
    </xf>
    <xf numFmtId="4" fontId="9" fillId="0" borderId="5" xfId="0" applyNumberFormat="1" applyFont="1" applyBorder="1" applyAlignment="1">
      <alignment horizontal="right"/>
    </xf>
    <xf numFmtId="0" fontId="9" fillId="0" borderId="29" xfId="0" applyFont="1" applyBorder="1" applyAlignment="1">
      <alignment/>
    </xf>
    <xf numFmtId="4" fontId="9" fillId="0" borderId="54" xfId="0" applyNumberFormat="1" applyFont="1" applyBorder="1" applyAlignment="1">
      <alignment horizontal="center" vertical="center"/>
    </xf>
    <xf numFmtId="4" fontId="9" fillId="4" borderId="56" xfId="0" applyNumberFormat="1" applyFont="1" applyFill="1" applyBorder="1" applyAlignment="1">
      <alignment horizontal="right" vertical="center"/>
    </xf>
    <xf numFmtId="0" fontId="9" fillId="0" borderId="42" xfId="0" applyFont="1" applyBorder="1" applyAlignment="1">
      <alignment horizontal="right" vertical="center"/>
    </xf>
    <xf numFmtId="0" fontId="9" fillId="0" borderId="43" xfId="0" applyFont="1" applyBorder="1" applyAlignment="1">
      <alignment wrapText="1"/>
    </xf>
    <xf numFmtId="4" fontId="9" fillId="0" borderId="43" xfId="0" applyNumberFormat="1" applyFont="1" applyBorder="1" applyAlignment="1">
      <alignment horizontal="right" vertical="center"/>
    </xf>
    <xf numFmtId="4" fontId="9" fillId="0" borderId="43" xfId="0" applyNumberFormat="1" applyFont="1" applyBorder="1" applyAlignment="1">
      <alignment horizontal="center" vertical="center"/>
    </xf>
    <xf numFmtId="4" fontId="9" fillId="4" borderId="45" xfId="0" applyNumberFormat="1" applyFont="1" applyFill="1" applyBorder="1" applyAlignment="1">
      <alignment horizontal="right" vertical="center"/>
    </xf>
    <xf numFmtId="4" fontId="4" fillId="3" borderId="74" xfId="0" applyNumberFormat="1" applyFont="1" applyFill="1" applyBorder="1" applyAlignment="1">
      <alignment/>
    </xf>
    <xf numFmtId="49" fontId="8" fillId="0" borderId="76" xfId="0" applyNumberFormat="1" applyFont="1" applyBorder="1" applyAlignment="1">
      <alignment horizontal="right"/>
    </xf>
    <xf numFmtId="4" fontId="8" fillId="0" borderId="90" xfId="0" applyNumberFormat="1" applyFont="1" applyBorder="1" applyAlignment="1">
      <alignment/>
    </xf>
    <xf numFmtId="49" fontId="8" fillId="0" borderId="7" xfId="0" applyNumberFormat="1" applyFont="1" applyBorder="1" applyAlignment="1">
      <alignment horizontal="right"/>
    </xf>
    <xf numFmtId="4" fontId="8" fillId="0" borderId="5" xfId="0" applyNumberFormat="1" applyFont="1" applyBorder="1" applyAlignment="1">
      <alignment/>
    </xf>
    <xf numFmtId="4" fontId="9" fillId="0" borderId="58" xfId="0" applyNumberFormat="1" applyFont="1" applyBorder="1" applyAlignment="1">
      <alignment horizontal="right" vertical="center" wrapText="1"/>
    </xf>
    <xf numFmtId="4" fontId="9" fillId="4" borderId="60" xfId="0" applyNumberFormat="1" applyFont="1" applyFill="1" applyBorder="1" applyAlignment="1">
      <alignment horizontal="right" vertical="center" wrapText="1"/>
    </xf>
    <xf numFmtId="49" fontId="9" fillId="0" borderId="92" xfId="0" applyNumberFormat="1" applyFont="1" applyBorder="1" applyAlignment="1">
      <alignment horizontal="right"/>
    </xf>
    <xf numFmtId="0" fontId="9" fillId="0" borderId="93" xfId="0" applyFont="1" applyBorder="1" applyAlignment="1">
      <alignment/>
    </xf>
    <xf numFmtId="4" fontId="9" fillId="0" borderId="93" xfId="0" applyNumberFormat="1" applyFont="1" applyBorder="1" applyAlignment="1">
      <alignment/>
    </xf>
    <xf numFmtId="0" fontId="8" fillId="6" borderId="18" xfId="0" applyFont="1" applyFill="1" applyBorder="1" applyAlignment="1">
      <alignment/>
    </xf>
    <xf numFmtId="0" fontId="8" fillId="6" borderId="19" xfId="0" applyFont="1" applyFill="1" applyBorder="1" applyAlignment="1">
      <alignment/>
    </xf>
    <xf numFmtId="4" fontId="8" fillId="6" borderId="19" xfId="0" applyNumberFormat="1" applyFont="1" applyFill="1" applyBorder="1" applyAlignment="1">
      <alignment/>
    </xf>
    <xf numFmtId="4" fontId="8" fillId="6" borderId="21" xfId="0" applyNumberFormat="1" applyFont="1" applyFill="1" applyBorder="1" applyAlignment="1">
      <alignment/>
    </xf>
    <xf numFmtId="0" fontId="9" fillId="6" borderId="7" xfId="0" applyFont="1" applyFill="1" applyBorder="1" applyAlignment="1">
      <alignment/>
    </xf>
    <xf numFmtId="0" fontId="9" fillId="6" borderId="5" xfId="0" applyFont="1" applyFill="1" applyBorder="1" applyAlignment="1">
      <alignment/>
    </xf>
    <xf numFmtId="4" fontId="9" fillId="6" borderId="5" xfId="0" applyNumberFormat="1" applyFont="1" applyFill="1" applyBorder="1" applyAlignment="1">
      <alignment/>
    </xf>
    <xf numFmtId="4" fontId="9" fillId="6" borderId="8" xfId="0" applyNumberFormat="1" applyFont="1" applyFill="1" applyBorder="1" applyAlignment="1">
      <alignment/>
    </xf>
    <xf numFmtId="49" fontId="9" fillId="0" borderId="87" xfId="0" applyNumberFormat="1" applyFont="1" applyBorder="1" applyAlignment="1">
      <alignment horizontal="right"/>
    </xf>
    <xf numFmtId="4" fontId="9" fillId="0" borderId="88" xfId="0" applyNumberFormat="1" applyFont="1" applyBorder="1" applyAlignment="1">
      <alignment/>
    </xf>
    <xf numFmtId="49" fontId="9" fillId="0" borderId="67" xfId="0" applyNumberFormat="1" applyFont="1" applyBorder="1" applyAlignment="1">
      <alignment horizontal="right" vertical="center"/>
    </xf>
    <xf numFmtId="4" fontId="9" fillId="4" borderId="67" xfId="0" applyNumberFormat="1" applyFont="1" applyFill="1" applyBorder="1" applyAlignment="1">
      <alignment horizontal="right" vertical="center"/>
    </xf>
    <xf numFmtId="49" fontId="9" fillId="0" borderId="68" xfId="0" applyNumberFormat="1" applyFont="1" applyBorder="1" applyAlignment="1">
      <alignment horizontal="right" vertical="center"/>
    </xf>
    <xf numFmtId="4" fontId="9" fillId="4" borderId="68" xfId="0" applyNumberFormat="1" applyFont="1" applyFill="1" applyBorder="1" applyAlignment="1">
      <alignment horizontal="right" vertical="center"/>
    </xf>
    <xf numFmtId="1" fontId="7" fillId="5" borderId="15" xfId="0" applyNumberFormat="1" applyFont="1" applyFill="1" applyBorder="1" applyAlignment="1">
      <alignment horizontal="center" vertical="center"/>
    </xf>
    <xf numFmtId="1" fontId="7" fillId="2" borderId="17" xfId="0" applyNumberFormat="1" applyFont="1" applyFill="1" applyBorder="1" applyAlignment="1">
      <alignment horizontal="center" vertical="center"/>
    </xf>
    <xf numFmtId="4" fontId="9" fillId="0" borderId="51" xfId="0" applyNumberFormat="1" applyFont="1" applyBorder="1" applyAlignment="1">
      <alignment horizontal="left" vertical="center" wrapText="1"/>
    </xf>
    <xf numFmtId="4" fontId="9" fillId="0" borderId="54" xfId="0" applyNumberFormat="1" applyFont="1" applyBorder="1" applyAlignment="1">
      <alignment horizontal="right" vertical="center" wrapText="1"/>
    </xf>
    <xf numFmtId="4" fontId="9" fillId="0" borderId="54" xfId="0" applyNumberFormat="1" applyFont="1" applyBorder="1" applyAlignment="1">
      <alignment horizontal="left" vertical="center" wrapText="1"/>
    </xf>
    <xf numFmtId="49" fontId="9" fillId="0" borderId="29" xfId="0" applyNumberFormat="1" applyFont="1" applyBorder="1" applyAlignment="1">
      <alignment horizontal="right" vertical="center"/>
    </xf>
    <xf numFmtId="4" fontId="9" fillId="0" borderId="30" xfId="0" applyNumberFormat="1" applyFont="1" applyBorder="1" applyAlignment="1">
      <alignment horizontal="right" vertical="center"/>
    </xf>
    <xf numFmtId="4" fontId="8" fillId="4" borderId="94" xfId="0" applyNumberFormat="1" applyFont="1" applyFill="1" applyBorder="1" applyAlignment="1">
      <alignment/>
    </xf>
    <xf numFmtId="49" fontId="9" fillId="0" borderId="22" xfId="0" applyNumberFormat="1" applyFont="1" applyBorder="1" applyAlignment="1">
      <alignment horizontal="right" vertical="center"/>
    </xf>
    <xf numFmtId="0" fontId="9" fillId="0" borderId="23" xfId="0" applyFont="1" applyBorder="1" applyAlignment="1">
      <alignment horizontal="left" vertical="center" wrapText="1"/>
    </xf>
    <xf numFmtId="4" fontId="9" fillId="0" borderId="23" xfId="0" applyNumberFormat="1" applyFont="1" applyBorder="1" applyAlignment="1">
      <alignment horizontal="right" vertical="center" wrapText="1"/>
    </xf>
    <xf numFmtId="4" fontId="9" fillId="0" borderId="23" xfId="0" applyNumberFormat="1" applyFont="1" applyBorder="1" applyAlignment="1">
      <alignment horizontal="right" vertical="center"/>
    </xf>
    <xf numFmtId="4" fontId="8" fillId="0" borderId="23" xfId="0" applyNumberFormat="1" applyFont="1" applyBorder="1" applyAlignment="1">
      <alignment/>
    </xf>
    <xf numFmtId="4" fontId="9" fillId="4" borderId="32" xfId="0" applyNumberFormat="1" applyFont="1" applyFill="1" applyBorder="1" applyAlignment="1">
      <alignment horizontal="right" vertical="center"/>
    </xf>
    <xf numFmtId="0" fontId="9" fillId="0" borderId="23" xfId="0" applyFont="1" applyBorder="1" applyAlignment="1">
      <alignment horizontal="left" vertical="center" wrapText="1"/>
    </xf>
    <xf numFmtId="4" fontId="9" fillId="0" borderId="23" xfId="0" applyNumberFormat="1" applyFont="1" applyBorder="1" applyAlignment="1">
      <alignment horizontal="right" vertical="center" wrapText="1"/>
    </xf>
    <xf numFmtId="4" fontId="9" fillId="4" borderId="32" xfId="0" applyNumberFormat="1" applyFont="1" applyFill="1" applyBorder="1" applyAlignment="1">
      <alignment horizontal="right" vertical="center" wrapText="1"/>
    </xf>
    <xf numFmtId="4" fontId="9" fillId="0" borderId="54" xfId="0" applyNumberFormat="1" applyFont="1" applyBorder="1" applyAlignment="1">
      <alignment horizontal="center" vertical="center" wrapText="1"/>
    </xf>
    <xf numFmtId="49" fontId="9" fillId="0" borderId="87" xfId="0" applyNumberFormat="1" applyFont="1" applyBorder="1" applyAlignment="1">
      <alignment horizontal="right" vertical="center"/>
    </xf>
    <xf numFmtId="4" fontId="9" fillId="4" borderId="8" xfId="0" applyNumberFormat="1" applyFont="1" applyFill="1" applyBorder="1" applyAlignment="1">
      <alignment horizontal="right" vertical="center" wrapText="1"/>
    </xf>
    <xf numFmtId="4" fontId="9" fillId="4" borderId="94" xfId="0" applyNumberFormat="1" applyFont="1" applyFill="1" applyBorder="1" applyAlignment="1">
      <alignment/>
    </xf>
    <xf numFmtId="49" fontId="8" fillId="0" borderId="95" xfId="0" applyNumberFormat="1" applyFont="1" applyBorder="1" applyAlignment="1">
      <alignment horizontal="right" vertical="center"/>
    </xf>
    <xf numFmtId="0" fontId="8" fillId="0" borderId="96" xfId="0" applyFont="1" applyBorder="1" applyAlignment="1">
      <alignment horizontal="left" vertical="center" wrapText="1"/>
    </xf>
    <xf numFmtId="4" fontId="8" fillId="0" borderId="96" xfId="0" applyNumberFormat="1" applyFont="1" applyBorder="1" applyAlignment="1">
      <alignment horizontal="right" vertical="center" wrapText="1"/>
    </xf>
    <xf numFmtId="4" fontId="8" fillId="0" borderId="96" xfId="0" applyNumberFormat="1" applyFont="1" applyBorder="1" applyAlignment="1">
      <alignment horizontal="center" vertical="center" wrapText="1"/>
    </xf>
    <xf numFmtId="4" fontId="8" fillId="4" borderId="97" xfId="0" applyNumberFormat="1" applyFont="1" applyFill="1" applyBorder="1" applyAlignment="1">
      <alignment horizontal="right" vertical="center" wrapText="1"/>
    </xf>
    <xf numFmtId="49" fontId="9" fillId="0" borderId="7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horizontal="left" vertical="center" wrapText="1"/>
    </xf>
    <xf numFmtId="49" fontId="9" fillId="0" borderId="29" xfId="0" applyNumberFormat="1" applyFont="1" applyBorder="1" applyAlignment="1">
      <alignment horizontal="right"/>
    </xf>
    <xf numFmtId="0" fontId="9" fillId="0" borderId="30" xfId="0" applyFont="1" applyBorder="1" applyAlignment="1">
      <alignment/>
    </xf>
    <xf numFmtId="4" fontId="9" fillId="0" borderId="30" xfId="0" applyNumberFormat="1" applyFont="1" applyBorder="1" applyAlignment="1">
      <alignment/>
    </xf>
    <xf numFmtId="4" fontId="9" fillId="4" borderId="41" xfId="0" applyNumberFormat="1" applyFont="1" applyFill="1" applyBorder="1" applyAlignment="1">
      <alignment/>
    </xf>
    <xf numFmtId="0" fontId="9" fillId="0" borderId="58" xfId="0" applyFont="1" applyBorder="1" applyAlignment="1">
      <alignment wrapText="1" shrinkToFit="1"/>
    </xf>
    <xf numFmtId="49" fontId="8" fillId="0" borderId="83" xfId="0" applyNumberFormat="1" applyFont="1" applyBorder="1" applyAlignment="1">
      <alignment horizontal="right"/>
    </xf>
    <xf numFmtId="49" fontId="9" fillId="0" borderId="53" xfId="0" applyNumberFormat="1" applyFont="1" applyBorder="1" applyAlignment="1">
      <alignment horizontal="right"/>
    </xf>
    <xf numFmtId="0" fontId="9" fillId="0" borderId="54" xfId="0" applyFont="1" applyBorder="1" applyAlignment="1">
      <alignment/>
    </xf>
    <xf numFmtId="4" fontId="9" fillId="0" borderId="54" xfId="0" applyNumberFormat="1" applyFont="1" applyBorder="1" applyAlignment="1">
      <alignment/>
    </xf>
    <xf numFmtId="4" fontId="9" fillId="4" borderId="56" xfId="0" applyNumberFormat="1" applyFont="1" applyFill="1" applyBorder="1" applyAlignment="1">
      <alignment/>
    </xf>
    <xf numFmtId="0" fontId="9" fillId="0" borderId="54" xfId="0" applyFont="1" applyBorder="1" applyAlignment="1">
      <alignment horizontal="left" vertical="center" wrapText="1"/>
    </xf>
    <xf numFmtId="4" fontId="9" fillId="0" borderId="54" xfId="0" applyNumberFormat="1" applyFont="1" applyBorder="1" applyAlignment="1">
      <alignment horizontal="right" vertical="center" wrapText="1"/>
    </xf>
    <xf numFmtId="4" fontId="9" fillId="0" borderId="54" xfId="0" applyNumberFormat="1" applyFont="1" applyBorder="1" applyAlignment="1">
      <alignment horizontal="left" vertical="center" wrapText="1"/>
    </xf>
    <xf numFmtId="4" fontId="9" fillId="4" borderId="61" xfId="0" applyNumberFormat="1" applyFont="1" applyFill="1" applyBorder="1" applyAlignment="1">
      <alignment horizontal="right" vertical="center"/>
    </xf>
    <xf numFmtId="4" fontId="9" fillId="0" borderId="54" xfId="0" applyNumberFormat="1" applyFont="1" applyBorder="1" applyAlignment="1">
      <alignment horizontal="center" vertical="center" wrapText="1"/>
    </xf>
    <xf numFmtId="49" fontId="9" fillId="0" borderId="57" xfId="0" applyNumberFormat="1" applyFont="1" applyBorder="1" applyAlignment="1">
      <alignment horizontal="right" vertical="center"/>
    </xf>
    <xf numFmtId="0" fontId="9" fillId="0" borderId="58" xfId="0" applyFont="1" applyBorder="1" applyAlignment="1">
      <alignment wrapText="1"/>
    </xf>
    <xf numFmtId="4" fontId="9" fillId="0" borderId="58" xfId="0" applyNumberFormat="1" applyFont="1" applyBorder="1" applyAlignment="1">
      <alignment horizontal="right" vertical="center"/>
    </xf>
    <xf numFmtId="4" fontId="9" fillId="4" borderId="60" xfId="0" applyNumberFormat="1" applyFont="1" applyFill="1" applyBorder="1" applyAlignment="1">
      <alignment horizontal="right" vertical="center"/>
    </xf>
    <xf numFmtId="49" fontId="8" fillId="0" borderId="18" xfId="0" applyNumberFormat="1" applyFont="1" applyBorder="1" applyAlignment="1">
      <alignment horizontal="right"/>
    </xf>
    <xf numFmtId="0" fontId="8" fillId="0" borderId="19" xfId="0" applyFont="1" applyBorder="1" applyAlignment="1">
      <alignment/>
    </xf>
    <xf numFmtId="4" fontId="8" fillId="0" borderId="19" xfId="0" applyNumberFormat="1" applyFont="1" applyBorder="1" applyAlignment="1">
      <alignment/>
    </xf>
    <xf numFmtId="4" fontId="8" fillId="4" borderId="21" xfId="0" applyNumberFormat="1" applyFont="1" applyFill="1" applyBorder="1" applyAlignment="1">
      <alignment/>
    </xf>
    <xf numFmtId="0" fontId="9" fillId="0" borderId="29" xfId="0" applyFont="1" applyBorder="1" applyAlignment="1">
      <alignment/>
    </xf>
    <xf numFmtId="4" fontId="9" fillId="0" borderId="30" xfId="0" applyNumberFormat="1" applyFont="1" applyBorder="1" applyAlignment="1">
      <alignment horizontal="right"/>
    </xf>
    <xf numFmtId="0" fontId="9" fillId="0" borderId="50" xfId="0" applyFont="1" applyBorder="1" applyAlignment="1">
      <alignment/>
    </xf>
    <xf numFmtId="4" fontId="9" fillId="0" borderId="51" xfId="0" applyNumberFormat="1" applyFont="1" applyBorder="1" applyAlignment="1">
      <alignment horizontal="right"/>
    </xf>
    <xf numFmtId="4" fontId="9" fillId="4" borderId="8" xfId="0" applyNumberFormat="1" applyFont="1" applyFill="1" applyBorder="1" applyAlignment="1">
      <alignment/>
    </xf>
    <xf numFmtId="0" fontId="8" fillId="4" borderId="37" xfId="0" applyFont="1" applyFill="1" applyBorder="1" applyAlignment="1">
      <alignment/>
    </xf>
    <xf numFmtId="0" fontId="8" fillId="4" borderId="38" xfId="0" applyFont="1" applyFill="1" applyBorder="1" applyAlignment="1">
      <alignment/>
    </xf>
    <xf numFmtId="4" fontId="8" fillId="4" borderId="38" xfId="0" applyNumberFormat="1" applyFont="1" applyFill="1" applyBorder="1" applyAlignment="1">
      <alignment/>
    </xf>
    <xf numFmtId="4" fontId="9" fillId="4" borderId="39" xfId="0" applyNumberFormat="1" applyFont="1" applyFill="1" applyBorder="1" applyAlignment="1">
      <alignment/>
    </xf>
    <xf numFmtId="0" fontId="9" fillId="4" borderId="26" xfId="0" applyFont="1" applyFill="1" applyBorder="1" applyAlignment="1">
      <alignment horizontal="right" vertical="center"/>
    </xf>
    <xf numFmtId="0" fontId="9" fillId="4" borderId="27" xfId="0" applyFont="1" applyFill="1" applyBorder="1" applyAlignment="1">
      <alignment wrapText="1"/>
    </xf>
    <xf numFmtId="4" fontId="9" fillId="4" borderId="27" xfId="0" applyNumberFormat="1" applyFont="1" applyFill="1" applyBorder="1" applyAlignment="1">
      <alignment horizontal="right" vertical="center"/>
    </xf>
    <xf numFmtId="49" fontId="9" fillId="0" borderId="26" xfId="0" applyNumberFormat="1" applyFont="1" applyBorder="1" applyAlignment="1">
      <alignment horizontal="right"/>
    </xf>
    <xf numFmtId="0" fontId="9" fillId="0" borderId="27" xfId="0" applyFont="1" applyBorder="1" applyAlignment="1">
      <alignment/>
    </xf>
    <xf numFmtId="4" fontId="9" fillId="0" borderId="27" xfId="0" applyNumberFormat="1" applyFont="1" applyBorder="1" applyAlignment="1">
      <alignment/>
    </xf>
    <xf numFmtId="4" fontId="9" fillId="4" borderId="25" xfId="0" applyNumberFormat="1" applyFont="1" applyFill="1" applyBorder="1" applyAlignment="1">
      <alignment/>
    </xf>
    <xf numFmtId="49" fontId="9" fillId="0" borderId="53" xfId="0" applyNumberFormat="1" applyFont="1" applyBorder="1" applyAlignment="1">
      <alignment horizontal="right" vertical="center" wrapText="1"/>
    </xf>
    <xf numFmtId="49" fontId="9" fillId="0" borderId="50" xfId="0" applyNumberFormat="1" applyFont="1" applyBorder="1" applyAlignment="1">
      <alignment horizontal="right" vertical="center" wrapText="1"/>
    </xf>
    <xf numFmtId="49" fontId="9" fillId="0" borderId="57" xfId="0" applyNumberFormat="1" applyFont="1" applyBorder="1" applyAlignment="1">
      <alignment horizontal="right" vertical="center" wrapText="1"/>
    </xf>
    <xf numFmtId="49" fontId="8" fillId="0" borderId="7" xfId="0" applyNumberFormat="1" applyFont="1" applyBorder="1" applyAlignment="1">
      <alignment horizontal="right"/>
    </xf>
    <xf numFmtId="0" fontId="8" fillId="0" borderId="5" xfId="0" applyFont="1" applyBorder="1" applyAlignment="1">
      <alignment/>
    </xf>
    <xf numFmtId="4" fontId="8" fillId="0" borderId="5" xfId="0" applyNumberFormat="1" applyFont="1" applyBorder="1" applyAlignment="1">
      <alignment/>
    </xf>
    <xf numFmtId="0" fontId="9" fillId="0" borderId="30" xfId="0" applyFont="1" applyBorder="1" applyAlignment="1">
      <alignment wrapText="1"/>
    </xf>
    <xf numFmtId="4" fontId="9" fillId="0" borderId="30" xfId="0" applyNumberFormat="1" applyFont="1" applyBorder="1" applyAlignment="1">
      <alignment horizontal="right" vertical="center"/>
    </xf>
    <xf numFmtId="0" fontId="9" fillId="0" borderId="58" xfId="0" applyFont="1" applyBorder="1" applyAlignment="1">
      <alignment horizontal="left" vertical="center" wrapText="1"/>
    </xf>
    <xf numFmtId="4" fontId="9" fillId="0" borderId="58" xfId="0" applyNumberFormat="1" applyFont="1" applyBorder="1" applyAlignment="1">
      <alignment horizontal="right" vertical="center" wrapText="1"/>
    </xf>
    <xf numFmtId="4" fontId="9" fillId="0" borderId="58" xfId="0" applyNumberFormat="1" applyFont="1" applyBorder="1" applyAlignment="1">
      <alignment/>
    </xf>
    <xf numFmtId="4" fontId="9" fillId="4" borderId="60" xfId="0" applyNumberFormat="1" applyFont="1" applyFill="1" applyBorder="1" applyAlignment="1">
      <alignment/>
    </xf>
    <xf numFmtId="49" fontId="9" fillId="0" borderId="7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horizontal="lef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4" fontId="9" fillId="4" borderId="8" xfId="0" applyNumberFormat="1" applyFont="1" applyFill="1" applyBorder="1" applyAlignment="1">
      <alignment horizontal="right" vertical="center" wrapText="1"/>
    </xf>
    <xf numFmtId="4" fontId="8" fillId="0" borderId="19" xfId="0" applyNumberFormat="1" applyFont="1" applyFill="1" applyBorder="1" applyAlignment="1">
      <alignment/>
    </xf>
    <xf numFmtId="0" fontId="9" fillId="0" borderId="22" xfId="0" applyFont="1" applyFill="1" applyBorder="1" applyAlignment="1">
      <alignment horizontal="right" vertical="center"/>
    </xf>
    <xf numFmtId="0" fontId="9" fillId="0" borderId="23" xfId="0" applyFont="1" applyFill="1" applyBorder="1" applyAlignment="1">
      <alignment wrapText="1"/>
    </xf>
    <xf numFmtId="4" fontId="9" fillId="0" borderId="23" xfId="0" applyNumberFormat="1" applyFont="1" applyFill="1" applyBorder="1" applyAlignment="1">
      <alignment horizontal="right" vertical="center"/>
    </xf>
    <xf numFmtId="4" fontId="9" fillId="0" borderId="98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4" fontId="9" fillId="0" borderId="78" xfId="0" applyNumberFormat="1" applyFont="1" applyFill="1" applyBorder="1" applyAlignment="1">
      <alignment/>
    </xf>
    <xf numFmtId="4" fontId="9" fillId="0" borderId="67" xfId="0" applyNumberFormat="1" applyFont="1" applyFill="1" applyBorder="1" applyAlignment="1">
      <alignment/>
    </xf>
    <xf numFmtId="4" fontId="9" fillId="0" borderId="68" xfId="0" applyNumberFormat="1" applyFont="1" applyFill="1" applyBorder="1" applyAlignment="1">
      <alignment/>
    </xf>
    <xf numFmtId="0" fontId="9" fillId="0" borderId="50" xfId="0" applyFont="1" applyFill="1" applyBorder="1" applyAlignment="1">
      <alignment/>
    </xf>
    <xf numFmtId="0" fontId="9" fillId="0" borderId="51" xfId="0" applyFont="1" applyFill="1" applyBorder="1" applyAlignment="1">
      <alignment/>
    </xf>
    <xf numFmtId="4" fontId="9" fillId="0" borderId="51" xfId="0" applyNumberFormat="1" applyFont="1" applyFill="1" applyBorder="1" applyAlignment="1">
      <alignment/>
    </xf>
    <xf numFmtId="4" fontId="9" fillId="0" borderId="99" xfId="0" applyNumberFormat="1" applyFont="1" applyFill="1" applyBorder="1" applyAlignment="1">
      <alignment/>
    </xf>
    <xf numFmtId="0" fontId="9" fillId="0" borderId="53" xfId="0" applyFont="1" applyFill="1" applyBorder="1" applyAlignment="1">
      <alignment horizontal="right" vertical="center"/>
    </xf>
    <xf numFmtId="0" fontId="9" fillId="0" borderId="54" xfId="0" applyFont="1" applyFill="1" applyBorder="1" applyAlignment="1">
      <alignment wrapText="1"/>
    </xf>
    <xf numFmtId="4" fontId="9" fillId="0" borderId="54" xfId="0" applyNumberFormat="1" applyFont="1" applyFill="1" applyBorder="1" applyAlignment="1">
      <alignment horizontal="right" vertical="center"/>
    </xf>
    <xf numFmtId="4" fontId="9" fillId="0" borderId="100" xfId="0" applyNumberFormat="1" applyFont="1" applyFill="1" applyBorder="1" applyAlignment="1">
      <alignment horizontal="right" vertical="center"/>
    </xf>
    <xf numFmtId="0" fontId="9" fillId="0" borderId="23" xfId="0" applyFont="1" applyFill="1" applyBorder="1" applyAlignment="1">
      <alignment horizontal="left" vertical="center" wrapText="1"/>
    </xf>
    <xf numFmtId="0" fontId="9" fillId="0" borderId="50" xfId="0" applyFont="1" applyFill="1" applyBorder="1" applyAlignment="1">
      <alignment horizontal="right" vertical="center"/>
    </xf>
    <xf numFmtId="0" fontId="9" fillId="0" borderId="51" xfId="0" applyFont="1" applyFill="1" applyBorder="1" applyAlignment="1">
      <alignment wrapText="1"/>
    </xf>
    <xf numFmtId="4" fontId="9" fillId="0" borderId="51" xfId="0" applyNumberFormat="1" applyFont="1" applyFill="1" applyBorder="1" applyAlignment="1">
      <alignment horizontal="right" vertical="center"/>
    </xf>
    <xf numFmtId="4" fontId="9" fillId="0" borderId="99" xfId="0" applyNumberFormat="1" applyFont="1" applyFill="1" applyBorder="1" applyAlignment="1">
      <alignment horizontal="right" vertical="center"/>
    </xf>
    <xf numFmtId="4" fontId="9" fillId="0" borderId="54" xfId="0" applyNumberFormat="1" applyFont="1" applyFill="1" applyBorder="1" applyAlignment="1">
      <alignment horizontal="right" vertical="center" wrapText="1"/>
    </xf>
    <xf numFmtId="4" fontId="9" fillId="0" borderId="100" xfId="0" applyNumberFormat="1" applyFont="1" applyFill="1" applyBorder="1" applyAlignment="1">
      <alignment horizontal="right" vertical="center" wrapText="1"/>
    </xf>
    <xf numFmtId="4" fontId="9" fillId="0" borderId="54" xfId="0" applyNumberFormat="1" applyFont="1" applyFill="1" applyBorder="1" applyAlignment="1">
      <alignment horizontal="center" vertical="center" wrapText="1"/>
    </xf>
    <xf numFmtId="4" fontId="9" fillId="4" borderId="56" xfId="0" applyNumberFormat="1" applyFont="1" applyFill="1" applyBorder="1" applyAlignment="1">
      <alignment horizontal="right" vertical="center" wrapText="1"/>
    </xf>
    <xf numFmtId="4" fontId="9" fillId="0" borderId="51" xfId="0" applyNumberFormat="1" applyFont="1" applyFill="1" applyBorder="1" applyAlignment="1">
      <alignment horizontal="right" vertical="center" wrapText="1"/>
    </xf>
    <xf numFmtId="4" fontId="9" fillId="0" borderId="99" xfId="0" applyNumberFormat="1" applyFont="1" applyFill="1" applyBorder="1" applyAlignment="1">
      <alignment horizontal="right" vertical="center" wrapText="1"/>
    </xf>
    <xf numFmtId="4" fontId="9" fillId="0" borderId="51" xfId="0" applyNumberFormat="1" applyFont="1" applyFill="1" applyBorder="1" applyAlignment="1">
      <alignment horizontal="center" vertical="center" wrapText="1"/>
    </xf>
    <xf numFmtId="4" fontId="9" fillId="0" borderId="54" xfId="0" applyNumberFormat="1" applyFont="1" applyFill="1" applyBorder="1" applyAlignment="1">
      <alignment/>
    </xf>
    <xf numFmtId="4" fontId="9" fillId="0" borderId="51" xfId="0" applyNumberFormat="1" applyFont="1" applyFill="1" applyBorder="1" applyAlignment="1">
      <alignment vertical="center" wrapText="1"/>
    </xf>
    <xf numFmtId="4" fontId="9" fillId="0" borderId="99" xfId="0" applyNumberFormat="1" applyFont="1" applyFill="1" applyBorder="1" applyAlignment="1">
      <alignment vertical="center" wrapText="1"/>
    </xf>
    <xf numFmtId="0" fontId="9" fillId="0" borderId="51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wrapText="1"/>
    </xf>
    <xf numFmtId="4" fontId="9" fillId="0" borderId="5" xfId="0" applyNumberFormat="1" applyFont="1" applyBorder="1" applyAlignment="1">
      <alignment horizontal="right" vertical="center"/>
    </xf>
    <xf numFmtId="4" fontId="8" fillId="0" borderId="5" xfId="0" applyNumberFormat="1" applyFont="1" applyBorder="1" applyAlignment="1">
      <alignment horizontal="right" vertical="center"/>
    </xf>
    <xf numFmtId="4" fontId="9" fillId="4" borderId="8" xfId="0" applyNumberFormat="1" applyFont="1" applyFill="1" applyBorder="1" applyAlignment="1">
      <alignment horizontal="right" vertical="center"/>
    </xf>
    <xf numFmtId="49" fontId="9" fillId="0" borderId="73" xfId="0" applyNumberFormat="1" applyFont="1" applyBorder="1" applyAlignment="1">
      <alignment horizontal="right"/>
    </xf>
    <xf numFmtId="0" fontId="9" fillId="0" borderId="74" xfId="0" applyFont="1" applyBorder="1" applyAlignment="1">
      <alignment/>
    </xf>
    <xf numFmtId="4" fontId="9" fillId="0" borderId="74" xfId="0" applyNumberFormat="1" applyFont="1" applyBorder="1" applyAlignment="1">
      <alignment/>
    </xf>
    <xf numFmtId="4" fontId="8" fillId="4" borderId="32" xfId="0" applyNumberFormat="1" applyFont="1" applyFill="1" applyBorder="1" applyAlignment="1">
      <alignment/>
    </xf>
    <xf numFmtId="49" fontId="9" fillId="0" borderId="87" xfId="0" applyNumberFormat="1" applyFont="1" applyBorder="1" applyAlignment="1">
      <alignment horizontal="right"/>
    </xf>
    <xf numFmtId="0" fontId="9" fillId="0" borderId="88" xfId="0" applyFont="1" applyBorder="1" applyAlignment="1">
      <alignment/>
    </xf>
    <xf numFmtId="4" fontId="9" fillId="0" borderId="88" xfId="0" applyNumberFormat="1" applyFont="1" applyBorder="1" applyAlignment="1">
      <alignment/>
    </xf>
    <xf numFmtId="4" fontId="8" fillId="3" borderId="39" xfId="0" applyNumberFormat="1" applyFont="1" applyFill="1" applyBorder="1" applyAlignment="1">
      <alignment/>
    </xf>
    <xf numFmtId="4" fontId="9" fillId="3" borderId="40" xfId="0" applyNumberFormat="1" applyFont="1" applyFill="1" applyBorder="1" applyAlignment="1">
      <alignment/>
    </xf>
    <xf numFmtId="49" fontId="9" fillId="0" borderId="7" xfId="0" applyNumberFormat="1" applyFont="1" applyBorder="1" applyAlignment="1">
      <alignment horizontal="right"/>
    </xf>
    <xf numFmtId="0" fontId="9" fillId="0" borderId="5" xfId="0" applyFont="1" applyBorder="1" applyAlignment="1">
      <alignment/>
    </xf>
    <xf numFmtId="4" fontId="9" fillId="0" borderId="5" xfId="0" applyNumberFormat="1" applyFont="1" applyBorder="1" applyAlignment="1">
      <alignment/>
    </xf>
    <xf numFmtId="49" fontId="9" fillId="0" borderId="77" xfId="0" applyNumberFormat="1" applyFont="1" applyBorder="1" applyAlignment="1">
      <alignment horizontal="right" vertical="center"/>
    </xf>
    <xf numFmtId="4" fontId="9" fillId="4" borderId="79" xfId="0" applyNumberFormat="1" applyFont="1" applyFill="1" applyBorder="1" applyAlignment="1">
      <alignment horizontal="right" vertical="center"/>
    </xf>
    <xf numFmtId="0" fontId="9" fillId="0" borderId="74" xfId="0" applyFont="1" applyBorder="1" applyAlignment="1">
      <alignment wrapText="1"/>
    </xf>
    <xf numFmtId="4" fontId="9" fillId="0" borderId="74" xfId="0" applyNumberFormat="1" applyFont="1" applyBorder="1" applyAlignment="1">
      <alignment horizontal="right" vertical="center"/>
    </xf>
    <xf numFmtId="4" fontId="9" fillId="0" borderId="88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right" vertical="center"/>
    </xf>
    <xf numFmtId="0" fontId="8" fillId="0" borderId="19" xfId="0" applyFont="1" applyBorder="1" applyAlignment="1">
      <alignment wrapText="1"/>
    </xf>
    <xf numFmtId="4" fontId="8" fillId="0" borderId="19" xfId="0" applyNumberFormat="1" applyFont="1" applyBorder="1" applyAlignment="1">
      <alignment horizontal="right" vertical="center"/>
    </xf>
    <xf numFmtId="4" fontId="8" fillId="4" borderId="21" xfId="0" applyNumberFormat="1" applyFont="1" applyFill="1" applyBorder="1" applyAlignment="1">
      <alignment horizontal="right" vertical="center"/>
    </xf>
    <xf numFmtId="4" fontId="9" fillId="4" borderId="41" xfId="0" applyNumberFormat="1" applyFont="1" applyFill="1" applyBorder="1" applyAlignment="1">
      <alignment horizontal="right" vertical="center"/>
    </xf>
    <xf numFmtId="0" fontId="9" fillId="0" borderId="51" xfId="0" applyFont="1" applyBorder="1" applyAlignment="1">
      <alignment horizontal="left"/>
    </xf>
    <xf numFmtId="4" fontId="9" fillId="0" borderId="51" xfId="0" applyNumberFormat="1" applyFont="1" applyBorder="1" applyAlignment="1">
      <alignment horizontal="center"/>
    </xf>
    <xf numFmtId="0" fontId="9" fillId="0" borderId="54" xfId="0" applyFont="1" applyBorder="1" applyAlignment="1">
      <alignment horizontal="left"/>
    </xf>
    <xf numFmtId="4" fontId="9" fillId="0" borderId="54" xfId="0" applyNumberFormat="1" applyFont="1" applyBorder="1" applyAlignment="1">
      <alignment horizontal="center"/>
    </xf>
    <xf numFmtId="49" fontId="9" fillId="0" borderId="101" xfId="0" applyNumberFormat="1" applyFont="1" applyBorder="1" applyAlignment="1">
      <alignment horizontal="right"/>
    </xf>
    <xf numFmtId="0" fontId="9" fillId="0" borderId="102" xfId="0" applyFont="1" applyBorder="1" applyAlignment="1">
      <alignment horizontal="left"/>
    </xf>
    <xf numFmtId="4" fontId="9" fillId="0" borderId="102" xfId="0" applyNumberFormat="1" applyFont="1" applyBorder="1" applyAlignment="1">
      <alignment horizontal="right"/>
    </xf>
    <xf numFmtId="4" fontId="9" fillId="0" borderId="102" xfId="0" applyNumberFormat="1" applyFont="1" applyBorder="1" applyAlignment="1">
      <alignment horizontal="center"/>
    </xf>
    <xf numFmtId="0" fontId="9" fillId="0" borderId="78" xfId="0" applyFont="1" applyBorder="1" applyAlignment="1">
      <alignment horizontal="left" vertical="center" wrapText="1"/>
    </xf>
    <xf numFmtId="4" fontId="9" fillId="0" borderId="78" xfId="0" applyNumberFormat="1" applyFont="1" applyBorder="1" applyAlignment="1">
      <alignment horizontal="right" vertical="center" wrapText="1"/>
    </xf>
    <xf numFmtId="4" fontId="9" fillId="0" borderId="78" xfId="0" applyNumberFormat="1" applyFont="1" applyBorder="1" applyAlignment="1">
      <alignment horizontal="center"/>
    </xf>
    <xf numFmtId="0" fontId="9" fillId="0" borderId="67" xfId="0" applyFont="1" applyBorder="1" applyAlignment="1">
      <alignment horizontal="left" vertical="center" wrapText="1"/>
    </xf>
    <xf numFmtId="4" fontId="9" fillId="0" borderId="67" xfId="0" applyNumberFormat="1" applyFont="1" applyBorder="1" applyAlignment="1">
      <alignment horizontal="right" vertical="center" wrapText="1"/>
    </xf>
    <xf numFmtId="4" fontId="9" fillId="0" borderId="67" xfId="0" applyNumberFormat="1" applyFont="1" applyBorder="1" applyAlignment="1">
      <alignment horizontal="center"/>
    </xf>
    <xf numFmtId="0" fontId="9" fillId="0" borderId="68" xfId="0" applyFont="1" applyBorder="1" applyAlignment="1">
      <alignment horizontal="left" vertical="center" wrapText="1"/>
    </xf>
    <xf numFmtId="4" fontId="9" fillId="0" borderId="68" xfId="0" applyNumberFormat="1" applyFont="1" applyBorder="1" applyAlignment="1">
      <alignment horizontal="right" vertical="center" wrapText="1"/>
    </xf>
    <xf numFmtId="4" fontId="9" fillId="0" borderId="68" xfId="0" applyNumberFormat="1" applyFont="1" applyBorder="1" applyAlignment="1">
      <alignment horizontal="center"/>
    </xf>
    <xf numFmtId="1" fontId="7" fillId="5" borderId="16" xfId="0" applyNumberFormat="1" applyFont="1" applyFill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/>
    </xf>
    <xf numFmtId="0" fontId="9" fillId="0" borderId="54" xfId="0" applyFont="1" applyBorder="1" applyAlignment="1">
      <alignment horizontal="left" wrapText="1"/>
    </xf>
    <xf numFmtId="0" fontId="4" fillId="3" borderId="103" xfId="0" applyFont="1" applyFill="1" applyBorder="1" applyAlignment="1">
      <alignment/>
    </xf>
    <xf numFmtId="0" fontId="4" fillId="3" borderId="104" xfId="0" applyFont="1" applyFill="1" applyBorder="1" applyAlignment="1">
      <alignment/>
    </xf>
    <xf numFmtId="4" fontId="4" fillId="0" borderId="104" xfId="0" applyNumberFormat="1" applyFont="1" applyBorder="1" applyAlignment="1">
      <alignment horizontal="right"/>
    </xf>
    <xf numFmtId="4" fontId="4" fillId="0" borderId="105" xfId="0" applyNumberFormat="1" applyFont="1" applyBorder="1" applyAlignment="1">
      <alignment/>
    </xf>
    <xf numFmtId="4" fontId="8" fillId="0" borderId="20" xfId="0" applyNumberFormat="1" applyFont="1" applyBorder="1" applyAlignment="1">
      <alignment/>
    </xf>
    <xf numFmtId="0" fontId="9" fillId="0" borderId="58" xfId="0" applyFont="1" applyBorder="1" applyAlignment="1">
      <alignment horizontal="left" vertical="center" wrapText="1"/>
    </xf>
    <xf numFmtId="4" fontId="9" fillId="0" borderId="58" xfId="0" applyNumberFormat="1" applyFont="1" applyBorder="1" applyAlignment="1">
      <alignment horizontal="left" vertical="center" wrapText="1"/>
    </xf>
    <xf numFmtId="0" fontId="9" fillId="0" borderId="23" xfId="0" applyFont="1" applyBorder="1" applyAlignment="1">
      <alignment wrapText="1"/>
    </xf>
    <xf numFmtId="0" fontId="9" fillId="0" borderId="7" xfId="0" applyFont="1" applyFill="1" applyBorder="1" applyAlignment="1">
      <alignment horizontal="right" vertical="center"/>
    </xf>
    <xf numFmtId="0" fontId="9" fillId="0" borderId="42" xfId="0" applyFont="1" applyFill="1" applyBorder="1" applyAlignment="1">
      <alignment horizontal="right" vertical="center"/>
    </xf>
    <xf numFmtId="0" fontId="9" fillId="0" borderId="43" xfId="0" applyFont="1" applyFill="1" applyBorder="1" applyAlignment="1">
      <alignment wrapText="1"/>
    </xf>
    <xf numFmtId="4" fontId="9" fillId="0" borderId="43" xfId="0" applyNumberFormat="1" applyFont="1" applyFill="1" applyBorder="1" applyAlignment="1">
      <alignment horizontal="right" vertical="center"/>
    </xf>
    <xf numFmtId="4" fontId="9" fillId="0" borderId="106" xfId="0" applyNumberFormat="1" applyFont="1" applyFill="1" applyBorder="1" applyAlignment="1">
      <alignment horizontal="right" vertical="center"/>
    </xf>
    <xf numFmtId="49" fontId="9" fillId="0" borderId="42" xfId="0" applyNumberFormat="1" applyFont="1" applyBorder="1" applyAlignment="1">
      <alignment horizontal="right" vertical="center"/>
    </xf>
    <xf numFmtId="0" fontId="9" fillId="0" borderId="43" xfId="0" applyFont="1" applyBorder="1" applyAlignment="1">
      <alignment horizontal="left" vertical="center" wrapText="1"/>
    </xf>
    <xf numFmtId="4" fontId="9" fillId="0" borderId="43" xfId="0" applyNumberFormat="1" applyFont="1" applyBorder="1" applyAlignment="1">
      <alignment horizontal="right" vertical="center" wrapText="1"/>
    </xf>
    <xf numFmtId="4" fontId="9" fillId="0" borderId="43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right"/>
    </xf>
    <xf numFmtId="4" fontId="9" fillId="4" borderId="11" xfId="0" applyNumberFormat="1" applyFont="1" applyFill="1" applyBorder="1" applyAlignment="1">
      <alignment/>
    </xf>
    <xf numFmtId="0" fontId="8" fillId="0" borderId="107" xfId="0" applyFont="1" applyFill="1" applyBorder="1" applyAlignment="1">
      <alignment/>
    </xf>
    <xf numFmtId="0" fontId="8" fillId="0" borderId="108" xfId="0" applyFont="1" applyFill="1" applyBorder="1" applyAlignment="1">
      <alignment/>
    </xf>
    <xf numFmtId="4" fontId="8" fillId="0" borderId="108" xfId="0" applyNumberFormat="1" applyFont="1" applyFill="1" applyBorder="1" applyAlignment="1">
      <alignment horizontal="right"/>
    </xf>
    <xf numFmtId="4" fontId="8" fillId="4" borderId="109" xfId="0" applyNumberFormat="1" applyFont="1" applyFill="1" applyBorder="1" applyAlignment="1">
      <alignment/>
    </xf>
    <xf numFmtId="0" fontId="8" fillId="0" borderId="67" xfId="0" applyFont="1" applyFill="1" applyBorder="1" applyAlignment="1">
      <alignment/>
    </xf>
    <xf numFmtId="4" fontId="8" fillId="0" borderId="67" xfId="0" applyNumberFormat="1" applyFont="1" applyFill="1" applyBorder="1" applyAlignment="1">
      <alignment horizontal="right"/>
    </xf>
    <xf numFmtId="4" fontId="8" fillId="4" borderId="67" xfId="0" applyNumberFormat="1" applyFont="1" applyFill="1" applyBorder="1" applyAlignment="1">
      <alignment/>
    </xf>
    <xf numFmtId="0" fontId="8" fillId="0" borderId="68" xfId="0" applyFont="1" applyFill="1" applyBorder="1" applyAlignment="1">
      <alignment/>
    </xf>
    <xf numFmtId="4" fontId="8" fillId="0" borderId="68" xfId="0" applyNumberFormat="1" applyFont="1" applyFill="1" applyBorder="1" applyAlignment="1">
      <alignment horizontal="right"/>
    </xf>
    <xf numFmtId="4" fontId="8" fillId="4" borderId="68" xfId="0" applyNumberFormat="1" applyFont="1" applyFill="1" applyBorder="1" applyAlignment="1">
      <alignment/>
    </xf>
    <xf numFmtId="49" fontId="9" fillId="0" borderId="63" xfId="0" applyNumberFormat="1" applyFont="1" applyBorder="1" applyAlignment="1">
      <alignment horizontal="right"/>
    </xf>
    <xf numFmtId="0" fontId="9" fillId="0" borderId="64" xfId="0" applyFont="1" applyBorder="1" applyAlignment="1">
      <alignment/>
    </xf>
    <xf numFmtId="4" fontId="9" fillId="0" borderId="64" xfId="0" applyNumberFormat="1" applyFont="1" applyBorder="1" applyAlignment="1">
      <alignment/>
    </xf>
    <xf numFmtId="4" fontId="9" fillId="4" borderId="66" xfId="0" applyNumberFormat="1" applyFont="1" applyFill="1" applyBorder="1" applyAlignment="1">
      <alignment/>
    </xf>
    <xf numFmtId="1" fontId="7" fillId="5" borderId="110" xfId="0" applyNumberFormat="1" applyFont="1" applyFill="1" applyBorder="1" applyAlignment="1">
      <alignment horizontal="center"/>
    </xf>
    <xf numFmtId="1" fontId="7" fillId="5" borderId="111" xfId="0" applyNumberFormat="1" applyFont="1" applyFill="1" applyBorder="1" applyAlignment="1">
      <alignment horizontal="center"/>
    </xf>
    <xf numFmtId="1" fontId="7" fillId="2" borderId="112" xfId="0" applyNumberFormat="1" applyFont="1" applyFill="1" applyBorder="1" applyAlignment="1">
      <alignment horizontal="center"/>
    </xf>
    <xf numFmtId="4" fontId="9" fillId="0" borderId="78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wrapText="1"/>
    </xf>
    <xf numFmtId="4" fontId="9" fillId="0" borderId="67" xfId="0" applyNumberFormat="1" applyFont="1" applyBorder="1" applyAlignment="1">
      <alignment horizontal="center" vertical="center" wrapText="1"/>
    </xf>
    <xf numFmtId="4" fontId="9" fillId="0" borderId="68" xfId="0" applyNumberFormat="1" applyFont="1" applyBorder="1" applyAlignment="1">
      <alignment horizontal="center" vertical="center" wrapText="1"/>
    </xf>
    <xf numFmtId="4" fontId="0" fillId="0" borderId="113" xfId="0" applyNumberFormat="1" applyBorder="1" applyAlignment="1">
      <alignment/>
    </xf>
    <xf numFmtId="49" fontId="9" fillId="0" borderId="114" xfId="0" applyNumberFormat="1" applyFont="1" applyBorder="1" applyAlignment="1">
      <alignment horizontal="right" vertical="center"/>
    </xf>
    <xf numFmtId="0" fontId="9" fillId="0" borderId="115" xfId="0" applyFont="1" applyBorder="1" applyAlignment="1">
      <alignment horizontal="left" vertical="center" wrapText="1"/>
    </xf>
    <xf numFmtId="4" fontId="9" fillId="0" borderId="115" xfId="0" applyNumberFormat="1" applyFont="1" applyBorder="1" applyAlignment="1">
      <alignment horizontal="right" vertical="center" wrapText="1"/>
    </xf>
    <xf numFmtId="4" fontId="9" fillId="0" borderId="115" xfId="0" applyNumberFormat="1" applyFont="1" applyBorder="1" applyAlignment="1">
      <alignment horizontal="center" vertical="center" wrapText="1"/>
    </xf>
    <xf numFmtId="4" fontId="9" fillId="4" borderId="116" xfId="0" applyNumberFormat="1" applyFont="1" applyFill="1" applyBorder="1" applyAlignment="1">
      <alignment horizontal="right" vertical="center" wrapText="1"/>
    </xf>
    <xf numFmtId="4" fontId="9" fillId="4" borderId="67" xfId="0" applyNumberFormat="1" applyFont="1" applyFill="1" applyBorder="1" applyAlignment="1">
      <alignment horizontal="right" vertical="center" wrapText="1"/>
    </xf>
    <xf numFmtId="4" fontId="9" fillId="4" borderId="68" xfId="0" applyNumberFormat="1" applyFont="1" applyFill="1" applyBorder="1" applyAlignment="1">
      <alignment horizontal="right" vertical="center" wrapText="1"/>
    </xf>
    <xf numFmtId="1" fontId="7" fillId="5" borderId="110" xfId="0" applyNumberFormat="1" applyFont="1" applyFill="1" applyBorder="1" applyAlignment="1">
      <alignment horizontal="center" vertical="center"/>
    </xf>
    <xf numFmtId="1" fontId="7" fillId="5" borderId="111" xfId="0" applyNumberFormat="1" applyFont="1" applyFill="1" applyBorder="1" applyAlignment="1">
      <alignment horizontal="center" vertical="center" wrapText="1"/>
    </xf>
    <xf numFmtId="1" fontId="7" fillId="2" borderId="112" xfId="0" applyNumberFormat="1" applyFont="1" applyFill="1" applyBorder="1" applyAlignment="1">
      <alignment horizontal="center" vertical="center" wrapText="1"/>
    </xf>
    <xf numFmtId="49" fontId="8" fillId="0" borderId="107" xfId="0" applyNumberFormat="1" applyFont="1" applyBorder="1" applyAlignment="1">
      <alignment horizontal="right"/>
    </xf>
    <xf numFmtId="0" fontId="8" fillId="0" borderId="108" xfId="0" applyFont="1" applyBorder="1" applyAlignment="1">
      <alignment/>
    </xf>
    <xf numFmtId="4" fontId="8" fillId="0" borderId="108" xfId="0" applyNumberFormat="1" applyFont="1" applyBorder="1" applyAlignment="1">
      <alignment/>
    </xf>
    <xf numFmtId="49" fontId="9" fillId="0" borderId="73" xfId="0" applyNumberFormat="1" applyFont="1" applyBorder="1" applyAlignment="1">
      <alignment horizontal="right"/>
    </xf>
    <xf numFmtId="0" fontId="9" fillId="0" borderId="74" xfId="0" applyFont="1" applyBorder="1" applyAlignment="1">
      <alignment/>
    </xf>
    <xf numFmtId="4" fontId="9" fillId="0" borderId="74" xfId="0" applyNumberFormat="1" applyFont="1" applyBorder="1" applyAlignment="1">
      <alignment/>
    </xf>
    <xf numFmtId="4" fontId="9" fillId="4" borderId="40" xfId="0" applyNumberFormat="1" applyFont="1" applyFill="1" applyBorder="1" applyAlignment="1">
      <alignment/>
    </xf>
    <xf numFmtId="49" fontId="8" fillId="0" borderId="67" xfId="0" applyNumberFormat="1" applyFont="1" applyBorder="1" applyAlignment="1">
      <alignment horizontal="right"/>
    </xf>
    <xf numFmtId="0" fontId="8" fillId="0" borderId="67" xfId="0" applyFont="1" applyBorder="1" applyAlignment="1">
      <alignment/>
    </xf>
    <xf numFmtId="4" fontId="8" fillId="0" borderId="67" xfId="0" applyNumberFormat="1" applyFont="1" applyBorder="1" applyAlignment="1">
      <alignment/>
    </xf>
    <xf numFmtId="49" fontId="8" fillId="0" borderId="68" xfId="0" applyNumberFormat="1" applyFont="1" applyBorder="1" applyAlignment="1">
      <alignment horizontal="right"/>
    </xf>
    <xf numFmtId="0" fontId="8" fillId="0" borderId="68" xfId="0" applyFont="1" applyBorder="1" applyAlignment="1">
      <alignment/>
    </xf>
    <xf numFmtId="4" fontId="8" fillId="0" borderId="68" xfId="0" applyNumberFormat="1" applyFont="1" applyBorder="1" applyAlignment="1">
      <alignment/>
    </xf>
    <xf numFmtId="1" fontId="7" fillId="5" borderId="110" xfId="0" applyNumberFormat="1" applyFont="1" applyFill="1" applyBorder="1" applyAlignment="1">
      <alignment horizontal="center"/>
    </xf>
    <xf numFmtId="1" fontId="7" fillId="5" borderId="111" xfId="0" applyNumberFormat="1" applyFont="1" applyFill="1" applyBorder="1" applyAlignment="1">
      <alignment horizontal="center"/>
    </xf>
    <xf numFmtId="1" fontId="7" fillId="2" borderId="112" xfId="0" applyNumberFormat="1" applyFont="1" applyFill="1" applyBorder="1" applyAlignment="1">
      <alignment horizontal="center"/>
    </xf>
    <xf numFmtId="0" fontId="9" fillId="0" borderId="53" xfId="0" applyFont="1" applyFill="1" applyBorder="1" applyAlignment="1">
      <alignment/>
    </xf>
    <xf numFmtId="0" fontId="9" fillId="0" borderId="54" xfId="0" applyFont="1" applyFill="1" applyBorder="1" applyAlignment="1">
      <alignment/>
    </xf>
    <xf numFmtId="4" fontId="9" fillId="0" borderId="100" xfId="0" applyNumberFormat="1" applyFont="1" applyFill="1" applyBorder="1" applyAlignment="1">
      <alignment/>
    </xf>
    <xf numFmtId="4" fontId="9" fillId="0" borderId="5" xfId="0" applyNumberFormat="1" applyFont="1" applyFill="1" applyBorder="1" applyAlignment="1">
      <alignment/>
    </xf>
    <xf numFmtId="0" fontId="9" fillId="0" borderId="77" xfId="0" applyFont="1" applyFill="1" applyBorder="1" applyAlignment="1">
      <alignment horizontal="right" vertical="center"/>
    </xf>
    <xf numFmtId="4" fontId="9" fillId="0" borderId="78" xfId="0" applyNumberFormat="1" applyFont="1" applyFill="1" applyBorder="1" applyAlignment="1">
      <alignment horizontal="right" vertical="center" wrapText="1"/>
    </xf>
    <xf numFmtId="4" fontId="9" fillId="0" borderId="117" xfId="0" applyNumberFormat="1" applyFont="1" applyFill="1" applyBorder="1" applyAlignment="1">
      <alignment horizontal="right" vertical="center" wrapText="1"/>
    </xf>
    <xf numFmtId="4" fontId="9" fillId="0" borderId="5" xfId="0" applyNumberFormat="1" applyFont="1" applyFill="1" applyBorder="1" applyAlignment="1">
      <alignment vertical="center" wrapText="1"/>
    </xf>
    <xf numFmtId="4" fontId="9" fillId="0" borderId="118" xfId="0" applyNumberFormat="1" applyFont="1" applyFill="1" applyBorder="1" applyAlignment="1">
      <alignment vertical="center" wrapText="1"/>
    </xf>
    <xf numFmtId="0" fontId="9" fillId="0" borderId="67" xfId="0" applyFont="1" applyFill="1" applyBorder="1" applyAlignment="1">
      <alignment horizontal="right" vertical="center"/>
    </xf>
    <xf numFmtId="4" fontId="9" fillId="0" borderId="67" xfId="0" applyNumberFormat="1" applyFont="1" applyFill="1" applyBorder="1" applyAlignment="1">
      <alignment horizontal="right" vertical="center" wrapText="1"/>
    </xf>
    <xf numFmtId="0" fontId="9" fillId="0" borderId="68" xfId="0" applyFont="1" applyFill="1" applyBorder="1" applyAlignment="1">
      <alignment horizontal="right" vertical="center"/>
    </xf>
    <xf numFmtId="4" fontId="9" fillId="0" borderId="68" xfId="0" applyNumberFormat="1" applyFont="1" applyFill="1" applyBorder="1" applyAlignment="1">
      <alignment horizontal="right" vertical="center" wrapText="1"/>
    </xf>
    <xf numFmtId="1" fontId="7" fillId="5" borderId="119" xfId="0" applyNumberFormat="1" applyFont="1" applyFill="1" applyBorder="1" applyAlignment="1">
      <alignment horizontal="center" vertical="center" wrapText="1"/>
    </xf>
    <xf numFmtId="4" fontId="8" fillId="4" borderId="94" xfId="0" applyNumberFormat="1" applyFont="1" applyFill="1" applyBorder="1" applyAlignment="1">
      <alignment/>
    </xf>
    <xf numFmtId="0" fontId="9" fillId="0" borderId="23" xfId="0" applyFont="1" applyBorder="1" applyAlignment="1">
      <alignment horizontal="left"/>
    </xf>
    <xf numFmtId="0" fontId="9" fillId="0" borderId="78" xfId="0" applyFont="1" applyBorder="1" applyAlignment="1">
      <alignment horizontal="left"/>
    </xf>
    <xf numFmtId="0" fontId="9" fillId="0" borderId="67" xfId="0" applyFont="1" applyBorder="1" applyAlignment="1">
      <alignment horizontal="left"/>
    </xf>
    <xf numFmtId="0" fontId="9" fillId="0" borderId="68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8"/>
  <sheetViews>
    <sheetView tabSelected="1" workbookViewId="0" topLeftCell="A515">
      <selection activeCell="F214" sqref="F214"/>
    </sheetView>
  </sheetViews>
  <sheetFormatPr defaultColWidth="9.140625" defaultRowHeight="12.75"/>
  <cols>
    <col min="2" max="2" width="29.28125" style="0" customWidth="1"/>
    <col min="3" max="3" width="12.421875" style="0" customWidth="1"/>
    <col min="4" max="4" width="12.57421875" style="0" customWidth="1"/>
    <col min="5" max="5" width="10.7109375" style="0" customWidth="1"/>
  </cols>
  <sheetData>
    <row r="1" spans="1:6" ht="15">
      <c r="A1" s="1"/>
      <c r="B1" s="2" t="s">
        <v>322</v>
      </c>
      <c r="C1" s="3"/>
      <c r="D1" s="3"/>
      <c r="E1" s="3"/>
      <c r="F1" s="3"/>
    </row>
    <row r="2" spans="1:6" ht="16.5" thickBot="1">
      <c r="A2" s="4"/>
      <c r="B2" s="5" t="s">
        <v>320</v>
      </c>
      <c r="C2" s="5"/>
      <c r="D2" s="3"/>
      <c r="E2" s="3"/>
      <c r="F2" s="3"/>
    </row>
    <row r="3" spans="2:5" ht="13.5" thickTop="1">
      <c r="B3" s="6" t="s">
        <v>55</v>
      </c>
      <c r="C3" s="3"/>
      <c r="D3" s="3"/>
      <c r="E3" s="7" t="s">
        <v>4</v>
      </c>
    </row>
    <row r="4" spans="2:5" ht="13.5" thickBot="1">
      <c r="B4" s="6"/>
      <c r="C4" s="3"/>
      <c r="D4" s="3"/>
      <c r="E4" s="8"/>
    </row>
    <row r="5" spans="1:6" ht="13.5" thickTop="1">
      <c r="A5" s="9" t="s">
        <v>0</v>
      </c>
      <c r="B5" s="10" t="s">
        <v>1</v>
      </c>
      <c r="C5" s="10" t="s">
        <v>56</v>
      </c>
      <c r="D5" s="10" t="s">
        <v>57</v>
      </c>
      <c r="E5" s="11" t="s">
        <v>58</v>
      </c>
      <c r="F5" s="12" t="s">
        <v>59</v>
      </c>
    </row>
    <row r="6" spans="1:6" ht="12.75">
      <c r="A6" s="13" t="s">
        <v>12</v>
      </c>
      <c r="B6" s="14"/>
      <c r="C6" s="11" t="s">
        <v>60</v>
      </c>
      <c r="D6" s="11" t="s">
        <v>321</v>
      </c>
      <c r="E6" s="11" t="s">
        <v>61</v>
      </c>
      <c r="F6" s="15" t="s">
        <v>62</v>
      </c>
    </row>
    <row r="7" spans="1:6" ht="12.75">
      <c r="A7" s="13" t="s">
        <v>13</v>
      </c>
      <c r="B7" s="14"/>
      <c r="C7" s="11" t="s">
        <v>2</v>
      </c>
      <c r="D7" s="11">
        <v>2008</v>
      </c>
      <c r="E7" s="11"/>
      <c r="F7" s="15"/>
    </row>
    <row r="8" spans="1:6" ht="13.5" thickBot="1">
      <c r="A8" s="16" t="s">
        <v>14</v>
      </c>
      <c r="B8" s="17"/>
      <c r="C8" s="18" t="s">
        <v>307</v>
      </c>
      <c r="D8" s="18"/>
      <c r="E8" s="18"/>
      <c r="F8" s="19"/>
    </row>
    <row r="9" spans="1:6" ht="14.25" thickBot="1" thickTop="1">
      <c r="A9" s="20">
        <v>1</v>
      </c>
      <c r="B9" s="21">
        <v>2</v>
      </c>
      <c r="C9" s="21">
        <v>3</v>
      </c>
      <c r="D9" s="21">
        <v>4</v>
      </c>
      <c r="E9" s="21">
        <v>5</v>
      </c>
      <c r="F9" s="22">
        <v>6</v>
      </c>
    </row>
    <row r="10" spans="1:6" ht="13.5" thickTop="1">
      <c r="A10" s="23" t="s">
        <v>9</v>
      </c>
      <c r="B10" s="24" t="s">
        <v>10</v>
      </c>
      <c r="C10" s="25">
        <v>131374</v>
      </c>
      <c r="D10" s="25">
        <v>60765.65</v>
      </c>
      <c r="E10" s="25"/>
      <c r="F10" s="26">
        <f aca="true" t="shared" si="0" ref="F10:F19">D10/C10*100</f>
        <v>46.25393913559761</v>
      </c>
    </row>
    <row r="11" spans="1:6" ht="12.75">
      <c r="A11" s="27" t="s">
        <v>36</v>
      </c>
      <c r="B11" s="28" t="s">
        <v>63</v>
      </c>
      <c r="C11" s="29">
        <v>65000</v>
      </c>
      <c r="D11" s="29">
        <v>278.6</v>
      </c>
      <c r="E11" s="30"/>
      <c r="F11" s="31">
        <f t="shared" si="0"/>
        <v>0.4286153846153847</v>
      </c>
    </row>
    <row r="12" spans="1:6" ht="25.5" customHeight="1">
      <c r="A12" s="32" t="s">
        <v>64</v>
      </c>
      <c r="B12" s="33" t="s">
        <v>146</v>
      </c>
      <c r="C12" s="34">
        <v>65000</v>
      </c>
      <c r="D12" s="34">
        <v>278.6</v>
      </c>
      <c r="E12" s="35"/>
      <c r="F12" s="36">
        <f t="shared" si="0"/>
        <v>0.4286153846153847</v>
      </c>
    </row>
    <row r="13" spans="1:6" ht="12.75">
      <c r="A13" s="27" t="s">
        <v>65</v>
      </c>
      <c r="B13" s="28" t="s">
        <v>66</v>
      </c>
      <c r="C13" s="37">
        <v>9280</v>
      </c>
      <c r="D13" s="37">
        <v>6056.56</v>
      </c>
      <c r="E13" s="38"/>
      <c r="F13" s="31">
        <f t="shared" si="0"/>
        <v>65.2646551724138</v>
      </c>
    </row>
    <row r="14" spans="1:6" ht="37.5" customHeight="1">
      <c r="A14" s="39" t="s">
        <v>67</v>
      </c>
      <c r="B14" s="40" t="s">
        <v>273</v>
      </c>
      <c r="C14" s="41">
        <v>9280</v>
      </c>
      <c r="D14" s="41">
        <v>6056.56</v>
      </c>
      <c r="E14" s="42"/>
      <c r="F14" s="36">
        <f t="shared" si="0"/>
        <v>65.2646551724138</v>
      </c>
    </row>
    <row r="15" spans="1:6" ht="12.75">
      <c r="A15" s="27" t="s">
        <v>11</v>
      </c>
      <c r="B15" s="28" t="s">
        <v>3</v>
      </c>
      <c r="C15" s="37">
        <v>57094</v>
      </c>
      <c r="D15" s="37">
        <v>54430.49</v>
      </c>
      <c r="E15" s="37"/>
      <c r="F15" s="43">
        <f t="shared" si="0"/>
        <v>95.33486881283497</v>
      </c>
    </row>
    <row r="16" spans="1:6" ht="12.75">
      <c r="A16" s="44" t="s">
        <v>68</v>
      </c>
      <c r="B16" s="45" t="s">
        <v>69</v>
      </c>
      <c r="C16" s="46">
        <v>500</v>
      </c>
      <c r="D16" s="47">
        <v>0</v>
      </c>
      <c r="E16" s="48"/>
      <c r="F16" s="49">
        <f t="shared" si="0"/>
        <v>0</v>
      </c>
    </row>
    <row r="17" spans="1:6" ht="12.75">
      <c r="A17" s="50" t="s">
        <v>70</v>
      </c>
      <c r="B17" s="51" t="s">
        <v>97</v>
      </c>
      <c r="C17" s="52">
        <v>3091.88</v>
      </c>
      <c r="D17" s="53">
        <v>1067.26</v>
      </c>
      <c r="E17" s="54"/>
      <c r="F17" s="55">
        <f t="shared" si="0"/>
        <v>34.518157237667694</v>
      </c>
    </row>
    <row r="18" spans="1:6" ht="13.5" thickBot="1">
      <c r="A18" s="75" t="s">
        <v>90</v>
      </c>
      <c r="B18" s="76" t="s">
        <v>94</v>
      </c>
      <c r="C18" s="77">
        <v>53502.12</v>
      </c>
      <c r="D18" s="255">
        <v>53363.23</v>
      </c>
      <c r="E18" s="78"/>
      <c r="F18" s="234">
        <f t="shared" si="0"/>
        <v>99.74040281020639</v>
      </c>
    </row>
    <row r="19" spans="1:6" ht="12.75">
      <c r="A19" s="56" t="s">
        <v>71</v>
      </c>
      <c r="B19" s="57" t="s">
        <v>72</v>
      </c>
      <c r="C19" s="58">
        <v>23000</v>
      </c>
      <c r="D19" s="58">
        <v>1760.14</v>
      </c>
      <c r="E19" s="58"/>
      <c r="F19" s="59">
        <f t="shared" si="0"/>
        <v>7.652782608695653</v>
      </c>
    </row>
    <row r="20" spans="1:6" ht="12.75">
      <c r="A20" s="60"/>
      <c r="B20" s="61" t="s">
        <v>73</v>
      </c>
      <c r="C20" s="62"/>
      <c r="D20" s="62"/>
      <c r="E20" s="62"/>
      <c r="F20" s="63"/>
    </row>
    <row r="21" spans="1:6" ht="12.75">
      <c r="A21" s="60"/>
      <c r="B21" s="61" t="s">
        <v>74</v>
      </c>
      <c r="C21" s="62"/>
      <c r="D21" s="62"/>
      <c r="E21" s="62"/>
      <c r="F21" s="64"/>
    </row>
    <row r="22" spans="1:6" ht="12.75">
      <c r="A22" s="27" t="s">
        <v>75</v>
      </c>
      <c r="B22" s="28" t="s">
        <v>76</v>
      </c>
      <c r="C22" s="37">
        <v>23000</v>
      </c>
      <c r="D22" s="37">
        <v>1760.14</v>
      </c>
      <c r="E22" s="37"/>
      <c r="F22" s="31">
        <f aca="true" t="shared" si="1" ref="F22:F32">D22/C22*100</f>
        <v>7.652782608695653</v>
      </c>
    </row>
    <row r="23" spans="1:6" ht="12.75">
      <c r="A23" s="44" t="s">
        <v>77</v>
      </c>
      <c r="B23" s="45" t="s">
        <v>78</v>
      </c>
      <c r="C23" s="46">
        <v>22000</v>
      </c>
      <c r="D23" s="46">
        <v>1760.14</v>
      </c>
      <c r="E23" s="48"/>
      <c r="F23" s="65">
        <f t="shared" si="1"/>
        <v>8.000636363636364</v>
      </c>
    </row>
    <row r="24" spans="1:6" ht="13.5" thickBot="1">
      <c r="A24" s="66" t="s">
        <v>79</v>
      </c>
      <c r="B24" s="67" t="s">
        <v>80</v>
      </c>
      <c r="C24" s="68">
        <v>1000</v>
      </c>
      <c r="D24" s="68">
        <v>0</v>
      </c>
      <c r="E24" s="69"/>
      <c r="F24" s="70">
        <f t="shared" si="1"/>
        <v>0</v>
      </c>
    </row>
    <row r="25" spans="1:6" ht="12.75">
      <c r="A25" s="71" t="s">
        <v>81</v>
      </c>
      <c r="B25" s="72" t="s">
        <v>82</v>
      </c>
      <c r="C25" s="73">
        <v>61000</v>
      </c>
      <c r="D25" s="73">
        <v>35677.23</v>
      </c>
      <c r="E25" s="73"/>
      <c r="F25" s="74">
        <f t="shared" si="1"/>
        <v>58.487262295081976</v>
      </c>
    </row>
    <row r="26" spans="1:6" ht="12.75">
      <c r="A26" s="27" t="s">
        <v>39</v>
      </c>
      <c r="B26" s="28" t="s">
        <v>3</v>
      </c>
      <c r="C26" s="37">
        <v>61000</v>
      </c>
      <c r="D26" s="37">
        <v>35677.23</v>
      </c>
      <c r="E26" s="37"/>
      <c r="F26" s="31">
        <f t="shared" si="1"/>
        <v>58.487262295081976</v>
      </c>
    </row>
    <row r="27" spans="1:6" ht="12.75">
      <c r="A27" s="75" t="s">
        <v>83</v>
      </c>
      <c r="B27" s="76" t="s">
        <v>274</v>
      </c>
      <c r="C27" s="77">
        <v>26000</v>
      </c>
      <c r="D27" s="77">
        <v>17020.3</v>
      </c>
      <c r="E27" s="78"/>
      <c r="F27" s="49">
        <f t="shared" si="1"/>
        <v>65.46269230769231</v>
      </c>
    </row>
    <row r="28" spans="1:6" ht="12.75">
      <c r="A28" s="79" t="s">
        <v>84</v>
      </c>
      <c r="B28" s="80" t="s">
        <v>85</v>
      </c>
      <c r="C28" s="81">
        <v>831</v>
      </c>
      <c r="D28" s="81">
        <v>372.76</v>
      </c>
      <c r="E28" s="81"/>
      <c r="F28" s="49">
        <f t="shared" si="1"/>
        <v>44.85679903730445</v>
      </c>
    </row>
    <row r="29" spans="1:6" ht="12.75">
      <c r="A29" s="79" t="s">
        <v>93</v>
      </c>
      <c r="B29" s="80" t="s">
        <v>96</v>
      </c>
      <c r="C29" s="81">
        <v>135</v>
      </c>
      <c r="D29" s="81">
        <v>60.49</v>
      </c>
      <c r="E29" s="81"/>
      <c r="F29" s="49">
        <f t="shared" si="1"/>
        <v>44.80740740740741</v>
      </c>
    </row>
    <row r="30" spans="1:6" ht="12.75">
      <c r="A30" s="75" t="s">
        <v>86</v>
      </c>
      <c r="B30" s="76" t="s">
        <v>87</v>
      </c>
      <c r="C30" s="77">
        <v>5500</v>
      </c>
      <c r="D30" s="77">
        <v>3010.26</v>
      </c>
      <c r="E30" s="78"/>
      <c r="F30" s="49">
        <f t="shared" si="1"/>
        <v>54.732</v>
      </c>
    </row>
    <row r="31" spans="1:6" ht="12.75">
      <c r="A31" s="79" t="s">
        <v>68</v>
      </c>
      <c r="B31" s="80" t="s">
        <v>69</v>
      </c>
      <c r="C31" s="81">
        <v>1534</v>
      </c>
      <c r="D31" s="81">
        <v>0</v>
      </c>
      <c r="E31" s="82"/>
      <c r="F31" s="49">
        <f t="shared" si="1"/>
        <v>0</v>
      </c>
    </row>
    <row r="32" spans="1:6" ht="12.75">
      <c r="A32" s="83" t="s">
        <v>77</v>
      </c>
      <c r="B32" s="84" t="s">
        <v>78</v>
      </c>
      <c r="C32" s="85">
        <v>1000</v>
      </c>
      <c r="D32" s="85">
        <v>0</v>
      </c>
      <c r="E32" s="86"/>
      <c r="F32" s="49">
        <f t="shared" si="1"/>
        <v>0</v>
      </c>
    </row>
    <row r="33" spans="1:6" ht="13.5" thickBot="1">
      <c r="A33" s="79" t="s">
        <v>70</v>
      </c>
      <c r="B33" s="80" t="s">
        <v>97</v>
      </c>
      <c r="C33" s="81">
        <v>26000</v>
      </c>
      <c r="D33" s="81">
        <v>15213.42</v>
      </c>
      <c r="E33" s="82"/>
      <c r="F33" s="49">
        <f>D33/C33*10</f>
        <v>5.8513153846153845</v>
      </c>
    </row>
    <row r="34" spans="1:6" ht="12.75">
      <c r="A34" s="71" t="s">
        <v>15</v>
      </c>
      <c r="B34" s="72" t="s">
        <v>16</v>
      </c>
      <c r="C34" s="73">
        <v>1522778</v>
      </c>
      <c r="D34" s="73">
        <v>424720.13</v>
      </c>
      <c r="E34" s="73"/>
      <c r="F34" s="74">
        <f aca="true" t="shared" si="2" ref="F34:F48">D34/C34*100</f>
        <v>27.89113908921721</v>
      </c>
    </row>
    <row r="35" spans="1:6" ht="12.75">
      <c r="A35" s="27" t="s">
        <v>17</v>
      </c>
      <c r="B35" s="28" t="s">
        <v>7</v>
      </c>
      <c r="C35" s="37">
        <v>171778</v>
      </c>
      <c r="D35" s="37">
        <v>25673</v>
      </c>
      <c r="E35" s="37"/>
      <c r="F35" s="31">
        <f t="shared" si="2"/>
        <v>14.945452851936803</v>
      </c>
    </row>
    <row r="36" spans="1:6" ht="12.75">
      <c r="A36" s="79" t="s">
        <v>79</v>
      </c>
      <c r="B36" s="80" t="s">
        <v>80</v>
      </c>
      <c r="C36" s="81">
        <v>25000</v>
      </c>
      <c r="D36" s="81">
        <v>8263</v>
      </c>
      <c r="E36" s="82"/>
      <c r="F36" s="49">
        <f t="shared" si="2"/>
        <v>33.052</v>
      </c>
    </row>
    <row r="37" spans="1:6" ht="12.75">
      <c r="A37" s="83" t="s">
        <v>70</v>
      </c>
      <c r="B37" s="84" t="s">
        <v>97</v>
      </c>
      <c r="C37" s="85">
        <v>46778</v>
      </c>
      <c r="D37" s="85">
        <v>17410</v>
      </c>
      <c r="E37" s="86"/>
      <c r="F37" s="87">
        <f t="shared" si="2"/>
        <v>37.21835050664842</v>
      </c>
    </row>
    <row r="38" spans="1:6" ht="46.5" customHeight="1">
      <c r="A38" s="88" t="s">
        <v>308</v>
      </c>
      <c r="B38" s="89" t="s">
        <v>309</v>
      </c>
      <c r="C38" s="90">
        <v>100000</v>
      </c>
      <c r="D38" s="90">
        <v>0</v>
      </c>
      <c r="E38" s="91"/>
      <c r="F38" s="92">
        <f t="shared" si="2"/>
        <v>0</v>
      </c>
    </row>
    <row r="39" spans="1:6" ht="12.75">
      <c r="A39" s="27" t="s">
        <v>18</v>
      </c>
      <c r="B39" s="28" t="s">
        <v>19</v>
      </c>
      <c r="C39" s="37">
        <v>1351000</v>
      </c>
      <c r="D39" s="37">
        <v>399047.13</v>
      </c>
      <c r="E39" s="37"/>
      <c r="F39" s="31">
        <f t="shared" si="2"/>
        <v>29.53716728349371</v>
      </c>
    </row>
    <row r="40" spans="1:6" ht="12.75">
      <c r="A40" s="44" t="s">
        <v>86</v>
      </c>
      <c r="B40" s="45" t="s">
        <v>87</v>
      </c>
      <c r="C40" s="46">
        <v>5000</v>
      </c>
      <c r="D40" s="46">
        <v>2500</v>
      </c>
      <c r="E40" s="93"/>
      <c r="F40" s="65">
        <f t="shared" si="2"/>
        <v>50</v>
      </c>
    </row>
    <row r="41" spans="1:6" ht="12.75">
      <c r="A41" s="79" t="s">
        <v>68</v>
      </c>
      <c r="B41" s="80" t="s">
        <v>69</v>
      </c>
      <c r="C41" s="81">
        <v>10000</v>
      </c>
      <c r="D41" s="81">
        <v>936</v>
      </c>
      <c r="E41" s="82"/>
      <c r="F41" s="94">
        <f t="shared" si="2"/>
        <v>9.36</v>
      </c>
    </row>
    <row r="42" spans="1:6" ht="12.75">
      <c r="A42" s="79" t="s">
        <v>79</v>
      </c>
      <c r="B42" s="80" t="s">
        <v>80</v>
      </c>
      <c r="C42" s="81">
        <v>400000</v>
      </c>
      <c r="D42" s="81">
        <v>135618.79</v>
      </c>
      <c r="E42" s="82"/>
      <c r="F42" s="94">
        <f t="shared" si="2"/>
        <v>33.904697500000005</v>
      </c>
    </row>
    <row r="43" spans="1:6" ht="12.75">
      <c r="A43" s="79" t="s">
        <v>70</v>
      </c>
      <c r="B43" s="80" t="s">
        <v>97</v>
      </c>
      <c r="C43" s="81">
        <v>510000</v>
      </c>
      <c r="D43" s="81">
        <v>221035.34</v>
      </c>
      <c r="E43" s="82"/>
      <c r="F43" s="94">
        <f t="shared" si="2"/>
        <v>43.34026274509804</v>
      </c>
    </row>
    <row r="44" spans="1:6" ht="12.75">
      <c r="A44" s="79" t="s">
        <v>90</v>
      </c>
      <c r="B44" s="80" t="s">
        <v>91</v>
      </c>
      <c r="C44" s="81">
        <v>7000</v>
      </c>
      <c r="D44" s="81">
        <v>2549.51</v>
      </c>
      <c r="E44" s="82"/>
      <c r="F44" s="94">
        <f t="shared" si="2"/>
        <v>36.42157142857143</v>
      </c>
    </row>
    <row r="45" spans="1:6" ht="23.25" customHeight="1" thickBot="1">
      <c r="A45" s="95" t="s">
        <v>64</v>
      </c>
      <c r="B45" s="96" t="s">
        <v>146</v>
      </c>
      <c r="C45" s="97">
        <v>419000</v>
      </c>
      <c r="D45" s="97">
        <v>36407.49</v>
      </c>
      <c r="E45" s="98"/>
      <c r="F45" s="99">
        <f t="shared" si="2"/>
        <v>8.689138424821003</v>
      </c>
    </row>
    <row r="46" spans="1:6" ht="12.75">
      <c r="A46" s="71" t="s">
        <v>20</v>
      </c>
      <c r="B46" s="72" t="s">
        <v>92</v>
      </c>
      <c r="C46" s="73">
        <v>1380100</v>
      </c>
      <c r="D46" s="73">
        <v>579704.3</v>
      </c>
      <c r="E46" s="73"/>
      <c r="F46" s="74">
        <f t="shared" si="2"/>
        <v>42.004514165640174</v>
      </c>
    </row>
    <row r="47" spans="1:6" ht="12.75">
      <c r="A47" s="27" t="s">
        <v>21</v>
      </c>
      <c r="B47" s="28" t="s">
        <v>22</v>
      </c>
      <c r="C47" s="37">
        <v>150000</v>
      </c>
      <c r="D47" s="37">
        <v>70912.61</v>
      </c>
      <c r="E47" s="37"/>
      <c r="F47" s="100">
        <f t="shared" si="2"/>
        <v>47.27507333333333</v>
      </c>
    </row>
    <row r="48" spans="1:6" ht="13.5" thickBot="1">
      <c r="A48" s="101" t="s">
        <v>86</v>
      </c>
      <c r="B48" s="102" t="s">
        <v>87</v>
      </c>
      <c r="C48" s="103">
        <v>5000</v>
      </c>
      <c r="D48" s="103">
        <v>0</v>
      </c>
      <c r="E48" s="104"/>
      <c r="F48" s="105">
        <f t="shared" si="2"/>
        <v>0</v>
      </c>
    </row>
    <row r="49" spans="1:6" ht="13.5" thickTop="1">
      <c r="A49" s="106"/>
      <c r="B49" s="107"/>
      <c r="C49" s="108"/>
      <c r="D49" s="108"/>
      <c r="E49" s="108"/>
      <c r="F49" s="109"/>
    </row>
    <row r="50" spans="1:6" ht="9" customHeight="1" thickBot="1">
      <c r="A50" s="110"/>
      <c r="B50" s="111"/>
      <c r="C50" s="112"/>
      <c r="D50" s="112"/>
      <c r="E50" s="112"/>
      <c r="F50" s="113"/>
    </row>
    <row r="51" spans="1:6" ht="5.25" customHeight="1" hidden="1" thickBot="1">
      <c r="A51" s="114"/>
      <c r="B51" s="115"/>
      <c r="C51" s="116"/>
      <c r="D51" s="116"/>
      <c r="E51" s="116"/>
      <c r="F51" s="117"/>
    </row>
    <row r="52" spans="1:6" ht="13.5" thickTop="1">
      <c r="A52" s="118" t="s">
        <v>50</v>
      </c>
      <c r="B52" s="119">
        <v>2</v>
      </c>
      <c r="C52" s="119">
        <v>3</v>
      </c>
      <c r="D52" s="119">
        <v>4</v>
      </c>
      <c r="E52" s="120">
        <v>5</v>
      </c>
      <c r="F52" s="121">
        <v>6</v>
      </c>
    </row>
    <row r="53" spans="1:6" ht="12.75">
      <c r="A53" s="122" t="s">
        <v>70</v>
      </c>
      <c r="B53" s="123" t="s">
        <v>97</v>
      </c>
      <c r="C53" s="124">
        <v>40000</v>
      </c>
      <c r="D53" s="124">
        <v>21505.11</v>
      </c>
      <c r="E53" s="125"/>
      <c r="F53" s="126">
        <f aca="true" t="shared" si="3" ref="F53:F73">D53/C53*100</f>
        <v>53.762775</v>
      </c>
    </row>
    <row r="54" spans="1:6" ht="12.75">
      <c r="A54" s="127" t="s">
        <v>90</v>
      </c>
      <c r="B54" s="128" t="s">
        <v>94</v>
      </c>
      <c r="C54" s="129">
        <v>5000</v>
      </c>
      <c r="D54" s="129">
        <v>407.5</v>
      </c>
      <c r="E54" s="130"/>
      <c r="F54" s="131">
        <f t="shared" si="3"/>
        <v>8.15</v>
      </c>
    </row>
    <row r="55" spans="1:6" ht="22.5" customHeight="1">
      <c r="A55" s="132" t="s">
        <v>89</v>
      </c>
      <c r="B55" s="133" t="s">
        <v>133</v>
      </c>
      <c r="C55" s="134">
        <v>100000</v>
      </c>
      <c r="D55" s="134">
        <v>49000</v>
      </c>
      <c r="E55" s="135"/>
      <c r="F55" s="136">
        <f t="shared" si="3"/>
        <v>49</v>
      </c>
    </row>
    <row r="56" spans="1:6" ht="12.75">
      <c r="A56" s="27" t="s">
        <v>23</v>
      </c>
      <c r="B56" s="28" t="s">
        <v>3</v>
      </c>
      <c r="C56" s="37">
        <v>1230100</v>
      </c>
      <c r="D56" s="37">
        <v>508791.69</v>
      </c>
      <c r="E56" s="37"/>
      <c r="F56" s="31">
        <f t="shared" si="3"/>
        <v>41.361815299569145</v>
      </c>
    </row>
    <row r="57" spans="1:6" ht="12.75">
      <c r="A57" s="79" t="s">
        <v>86</v>
      </c>
      <c r="B57" s="80" t="s">
        <v>87</v>
      </c>
      <c r="C57" s="81">
        <v>3000</v>
      </c>
      <c r="D57" s="81">
        <v>1400.4</v>
      </c>
      <c r="E57" s="82"/>
      <c r="F57" s="94">
        <f t="shared" si="3"/>
        <v>46.68000000000001</v>
      </c>
    </row>
    <row r="58" spans="1:6" ht="12.75">
      <c r="A58" s="79" t="s">
        <v>68</v>
      </c>
      <c r="B58" s="80" t="s">
        <v>69</v>
      </c>
      <c r="C58" s="81">
        <v>30000</v>
      </c>
      <c r="D58" s="81">
        <v>15716.92</v>
      </c>
      <c r="E58" s="82"/>
      <c r="F58" s="94">
        <f t="shared" si="3"/>
        <v>52.38973333333333</v>
      </c>
    </row>
    <row r="59" spans="1:6" ht="12.75">
      <c r="A59" s="83" t="s">
        <v>77</v>
      </c>
      <c r="B59" s="84" t="s">
        <v>78</v>
      </c>
      <c r="C59" s="85">
        <v>55000</v>
      </c>
      <c r="D59" s="85">
        <v>45732.3</v>
      </c>
      <c r="E59" s="86"/>
      <c r="F59" s="87">
        <f t="shared" si="3"/>
        <v>83.14963636363638</v>
      </c>
    </row>
    <row r="60" spans="1:6" ht="12.75">
      <c r="A60" s="79" t="s">
        <v>79</v>
      </c>
      <c r="B60" s="80" t="s">
        <v>80</v>
      </c>
      <c r="C60" s="81">
        <v>35000</v>
      </c>
      <c r="D60" s="81">
        <v>11583.21</v>
      </c>
      <c r="E60" s="82"/>
      <c r="F60" s="94">
        <f t="shared" si="3"/>
        <v>33.09488571428571</v>
      </c>
    </row>
    <row r="61" spans="1:6" ht="12.75">
      <c r="A61" s="122" t="s">
        <v>70</v>
      </c>
      <c r="B61" s="123" t="s">
        <v>97</v>
      </c>
      <c r="C61" s="124">
        <v>17000</v>
      </c>
      <c r="D61" s="124">
        <v>14329.57</v>
      </c>
      <c r="E61" s="125"/>
      <c r="F61" s="126">
        <f t="shared" si="3"/>
        <v>84.29158823529411</v>
      </c>
    </row>
    <row r="62" spans="1:6" ht="13.5" customHeight="1">
      <c r="A62" s="127" t="s">
        <v>90</v>
      </c>
      <c r="B62" s="128" t="s">
        <v>94</v>
      </c>
      <c r="C62" s="129">
        <v>6000</v>
      </c>
      <c r="D62" s="129">
        <v>0</v>
      </c>
      <c r="E62" s="130"/>
      <c r="F62" s="126">
        <f t="shared" si="3"/>
        <v>0</v>
      </c>
    </row>
    <row r="63" spans="1:6" ht="24.75" customHeight="1" thickBot="1">
      <c r="A63" s="137" t="s">
        <v>64</v>
      </c>
      <c r="B63" s="138" t="s">
        <v>146</v>
      </c>
      <c r="C63" s="139">
        <v>1084100</v>
      </c>
      <c r="D63" s="139">
        <v>420029.29</v>
      </c>
      <c r="E63" s="140"/>
      <c r="F63" s="141">
        <f t="shared" si="3"/>
        <v>38.744515266119365</v>
      </c>
    </row>
    <row r="64" spans="1:6" ht="12.75">
      <c r="A64" s="71" t="s">
        <v>37</v>
      </c>
      <c r="B64" s="72" t="s">
        <v>38</v>
      </c>
      <c r="C64" s="73">
        <v>240100</v>
      </c>
      <c r="D64" s="73">
        <v>79959.76</v>
      </c>
      <c r="E64" s="73"/>
      <c r="F64" s="74">
        <f t="shared" si="3"/>
        <v>33.302690545606</v>
      </c>
    </row>
    <row r="65" spans="1:6" ht="12.75">
      <c r="A65" s="27" t="s">
        <v>95</v>
      </c>
      <c r="B65" s="28" t="s">
        <v>48</v>
      </c>
      <c r="C65" s="37">
        <v>229600</v>
      </c>
      <c r="D65" s="37">
        <v>79959.76</v>
      </c>
      <c r="E65" s="37"/>
      <c r="F65" s="43">
        <f t="shared" si="3"/>
        <v>34.82567944250871</v>
      </c>
    </row>
    <row r="66" spans="1:6" ht="12.75">
      <c r="A66" s="44" t="s">
        <v>84</v>
      </c>
      <c r="B66" s="45" t="s">
        <v>85</v>
      </c>
      <c r="C66" s="46">
        <v>500</v>
      </c>
      <c r="D66" s="46">
        <v>135.9</v>
      </c>
      <c r="E66" s="48"/>
      <c r="F66" s="49">
        <f t="shared" si="3"/>
        <v>27.18</v>
      </c>
    </row>
    <row r="67" spans="1:6" ht="12.75">
      <c r="A67" s="142" t="s">
        <v>93</v>
      </c>
      <c r="B67" s="143" t="s">
        <v>96</v>
      </c>
      <c r="C67" s="144">
        <v>100</v>
      </c>
      <c r="D67" s="144">
        <v>22.05</v>
      </c>
      <c r="E67" s="145"/>
      <c r="F67" s="49">
        <f t="shared" si="3"/>
        <v>22.05</v>
      </c>
    </row>
    <row r="68" spans="1:6" ht="12.75">
      <c r="A68" s="75" t="s">
        <v>86</v>
      </c>
      <c r="B68" s="76" t="s">
        <v>87</v>
      </c>
      <c r="C68" s="77">
        <v>27000</v>
      </c>
      <c r="D68" s="77">
        <v>12670.53</v>
      </c>
      <c r="E68" s="78"/>
      <c r="F68" s="49">
        <f t="shared" si="3"/>
        <v>46.927888888888894</v>
      </c>
    </row>
    <row r="69" spans="1:6" ht="12.75">
      <c r="A69" s="83" t="s">
        <v>70</v>
      </c>
      <c r="B69" s="84" t="s">
        <v>97</v>
      </c>
      <c r="C69" s="85">
        <v>202000</v>
      </c>
      <c r="D69" s="85">
        <v>67131.28</v>
      </c>
      <c r="E69" s="86"/>
      <c r="F69" s="87">
        <f t="shared" si="3"/>
        <v>33.23330693069307</v>
      </c>
    </row>
    <row r="70" spans="1:6" ht="12.75">
      <c r="A70" s="335" t="s">
        <v>313</v>
      </c>
      <c r="B70" s="336" t="s">
        <v>314</v>
      </c>
      <c r="C70" s="337">
        <v>10500</v>
      </c>
      <c r="D70" s="337">
        <v>0</v>
      </c>
      <c r="E70" s="454"/>
      <c r="F70" s="338">
        <f t="shared" si="3"/>
        <v>0</v>
      </c>
    </row>
    <row r="71" spans="1:6" ht="12.75">
      <c r="A71" s="75" t="s">
        <v>68</v>
      </c>
      <c r="B71" s="76" t="s">
        <v>315</v>
      </c>
      <c r="C71" s="77">
        <v>1000</v>
      </c>
      <c r="D71" s="77">
        <v>0</v>
      </c>
      <c r="E71" s="78"/>
      <c r="F71" s="234">
        <f t="shared" si="3"/>
        <v>0</v>
      </c>
    </row>
    <row r="72" spans="1:6" ht="12.75">
      <c r="A72" s="79" t="s">
        <v>79</v>
      </c>
      <c r="B72" s="80" t="s">
        <v>80</v>
      </c>
      <c r="C72" s="81">
        <v>3000</v>
      </c>
      <c r="D72" s="81">
        <v>0</v>
      </c>
      <c r="E72" s="82"/>
      <c r="F72" s="94">
        <f t="shared" si="3"/>
        <v>0</v>
      </c>
    </row>
    <row r="73" spans="1:6" ht="13.5" thickBot="1">
      <c r="A73" s="75" t="s">
        <v>70</v>
      </c>
      <c r="B73" s="76" t="s">
        <v>97</v>
      </c>
      <c r="C73" s="77">
        <v>6500</v>
      </c>
      <c r="D73" s="77">
        <v>0</v>
      </c>
      <c r="E73" s="78"/>
      <c r="F73" s="234">
        <f t="shared" si="3"/>
        <v>0</v>
      </c>
    </row>
    <row r="74" spans="1:6" ht="12.75">
      <c r="A74" s="71" t="s">
        <v>24</v>
      </c>
      <c r="B74" s="72" t="s">
        <v>100</v>
      </c>
      <c r="C74" s="73">
        <v>3256291.56</v>
      </c>
      <c r="D74" s="73">
        <v>1515646.65</v>
      </c>
      <c r="E74" s="73"/>
      <c r="F74" s="74">
        <f aca="true" t="shared" si="4" ref="F74:F98">D74/C74*100</f>
        <v>46.54517637849357</v>
      </c>
    </row>
    <row r="75" spans="1:6" ht="12.75">
      <c r="A75" s="27" t="s">
        <v>101</v>
      </c>
      <c r="B75" s="28" t="s">
        <v>5</v>
      </c>
      <c r="C75" s="37">
        <v>317372.93</v>
      </c>
      <c r="D75" s="37">
        <v>157126.25</v>
      </c>
      <c r="E75" s="37"/>
      <c r="F75" s="31">
        <f t="shared" si="4"/>
        <v>49.50839695118295</v>
      </c>
    </row>
    <row r="76" spans="1:6" ht="12.75">
      <c r="A76" s="79" t="s">
        <v>103</v>
      </c>
      <c r="B76" s="80" t="s">
        <v>104</v>
      </c>
      <c r="C76" s="81">
        <v>204610</v>
      </c>
      <c r="D76" s="81">
        <v>99155.91</v>
      </c>
      <c r="E76" s="81"/>
      <c r="F76" s="94">
        <f t="shared" si="4"/>
        <v>48.46093055080397</v>
      </c>
    </row>
    <row r="77" spans="1:6" ht="12.75">
      <c r="A77" s="79" t="s">
        <v>105</v>
      </c>
      <c r="B77" s="80" t="s">
        <v>106</v>
      </c>
      <c r="C77" s="81">
        <v>12922.93</v>
      </c>
      <c r="D77" s="81">
        <v>12922.93</v>
      </c>
      <c r="E77" s="81"/>
      <c r="F77" s="94">
        <f t="shared" si="4"/>
        <v>100</v>
      </c>
    </row>
    <row r="78" spans="1:6" ht="12.75">
      <c r="A78" s="79" t="s">
        <v>84</v>
      </c>
      <c r="B78" s="80" t="s">
        <v>85</v>
      </c>
      <c r="C78" s="81">
        <v>35602</v>
      </c>
      <c r="D78" s="81">
        <v>12911.44</v>
      </c>
      <c r="E78" s="81"/>
      <c r="F78" s="94">
        <f t="shared" si="4"/>
        <v>36.266052468962414</v>
      </c>
    </row>
    <row r="79" spans="1:6" ht="12.75">
      <c r="A79" s="79" t="s">
        <v>93</v>
      </c>
      <c r="B79" s="80" t="s">
        <v>96</v>
      </c>
      <c r="C79" s="81">
        <v>5365</v>
      </c>
      <c r="D79" s="81">
        <v>2179.42</v>
      </c>
      <c r="E79" s="81"/>
      <c r="F79" s="94">
        <f t="shared" si="4"/>
        <v>40.62292637465051</v>
      </c>
    </row>
    <row r="80" spans="1:6" ht="12.75">
      <c r="A80" s="79" t="s">
        <v>86</v>
      </c>
      <c r="B80" s="80" t="s">
        <v>87</v>
      </c>
      <c r="C80" s="81">
        <v>10800</v>
      </c>
      <c r="D80" s="81">
        <v>6890.04</v>
      </c>
      <c r="E80" s="81"/>
      <c r="F80" s="94">
        <f t="shared" si="4"/>
        <v>63.79666666666667</v>
      </c>
    </row>
    <row r="81" spans="1:6" ht="12.75">
      <c r="A81" s="79" t="s">
        <v>68</v>
      </c>
      <c r="B81" s="80" t="s">
        <v>69</v>
      </c>
      <c r="C81" s="81">
        <v>8000</v>
      </c>
      <c r="D81" s="81">
        <v>4487.73</v>
      </c>
      <c r="E81" s="81"/>
      <c r="F81" s="94">
        <f t="shared" si="4"/>
        <v>56.096625</v>
      </c>
    </row>
    <row r="82" spans="1:7" ht="12.75">
      <c r="A82" s="79" t="s">
        <v>107</v>
      </c>
      <c r="B82" s="80" t="s">
        <v>108</v>
      </c>
      <c r="C82" s="81">
        <v>500</v>
      </c>
      <c r="D82" s="81">
        <v>140</v>
      </c>
      <c r="E82" s="81"/>
      <c r="F82" s="94">
        <f t="shared" si="4"/>
        <v>28.000000000000004</v>
      </c>
      <c r="G82" s="146"/>
    </row>
    <row r="83" spans="1:7" ht="12.75">
      <c r="A83" s="79" t="s">
        <v>70</v>
      </c>
      <c r="B83" s="80" t="s">
        <v>97</v>
      </c>
      <c r="C83" s="81">
        <v>22400</v>
      </c>
      <c r="D83" s="81">
        <v>9444.57</v>
      </c>
      <c r="E83" s="81"/>
      <c r="F83" s="94">
        <f t="shared" si="4"/>
        <v>42.16325892857143</v>
      </c>
      <c r="G83" s="147"/>
    </row>
    <row r="84" spans="1:7" ht="12.75">
      <c r="A84" s="79" t="s">
        <v>109</v>
      </c>
      <c r="B84" s="80" t="s">
        <v>110</v>
      </c>
      <c r="C84" s="81">
        <v>1000</v>
      </c>
      <c r="D84" s="81">
        <v>558.76</v>
      </c>
      <c r="E84" s="81"/>
      <c r="F84" s="94">
        <f t="shared" si="4"/>
        <v>55.876000000000005</v>
      </c>
      <c r="G84" s="146"/>
    </row>
    <row r="85" spans="1:7" ht="34.5" customHeight="1">
      <c r="A85" s="95" t="s">
        <v>112</v>
      </c>
      <c r="B85" s="148" t="s">
        <v>113</v>
      </c>
      <c r="C85" s="149">
        <v>2000</v>
      </c>
      <c r="D85" s="149">
        <v>1097.61</v>
      </c>
      <c r="E85" s="150"/>
      <c r="F85" s="151">
        <f t="shared" si="4"/>
        <v>54.8805</v>
      </c>
      <c r="G85" s="146"/>
    </row>
    <row r="86" spans="1:7" ht="12.75">
      <c r="A86" s="79" t="s">
        <v>98</v>
      </c>
      <c r="B86" s="80" t="s">
        <v>99</v>
      </c>
      <c r="C86" s="81">
        <v>3000</v>
      </c>
      <c r="D86" s="81">
        <v>1552.72</v>
      </c>
      <c r="E86" s="81"/>
      <c r="F86" s="94">
        <f t="shared" si="4"/>
        <v>51.757333333333335</v>
      </c>
      <c r="G86" s="146"/>
    </row>
    <row r="87" spans="1:7" ht="12.75">
      <c r="A87" s="79" t="s">
        <v>114</v>
      </c>
      <c r="B87" s="80" t="s">
        <v>115</v>
      </c>
      <c r="C87" s="81">
        <v>3173</v>
      </c>
      <c r="D87" s="81">
        <v>2379.85</v>
      </c>
      <c r="E87" s="81"/>
      <c r="F87" s="94">
        <f t="shared" si="4"/>
        <v>75.00315159155373</v>
      </c>
      <c r="G87" s="146"/>
    </row>
    <row r="88" spans="1:7" ht="22.5" customHeight="1">
      <c r="A88" s="95" t="s">
        <v>263</v>
      </c>
      <c r="B88" s="148" t="s">
        <v>264</v>
      </c>
      <c r="C88" s="149">
        <v>4000</v>
      </c>
      <c r="D88" s="149">
        <v>2135</v>
      </c>
      <c r="E88" s="150"/>
      <c r="F88" s="151">
        <f t="shared" si="4"/>
        <v>53.37499999999999</v>
      </c>
      <c r="G88" s="146"/>
    </row>
    <row r="89" spans="1:7" ht="33.75" customHeight="1">
      <c r="A89" s="95" t="s">
        <v>116</v>
      </c>
      <c r="B89" s="148" t="s">
        <v>117</v>
      </c>
      <c r="C89" s="149">
        <v>2000</v>
      </c>
      <c r="D89" s="149">
        <v>317.2</v>
      </c>
      <c r="E89" s="150"/>
      <c r="F89" s="151">
        <f t="shared" si="4"/>
        <v>15.86</v>
      </c>
      <c r="G89" s="146"/>
    </row>
    <row r="90" spans="1:7" ht="22.5" customHeight="1">
      <c r="A90" s="152" t="s">
        <v>118</v>
      </c>
      <c r="B90" s="153" t="s">
        <v>119</v>
      </c>
      <c r="C90" s="154">
        <v>2000</v>
      </c>
      <c r="D90" s="154">
        <v>953.07</v>
      </c>
      <c r="E90" s="155"/>
      <c r="F90" s="156">
        <f t="shared" si="4"/>
        <v>47.6535</v>
      </c>
      <c r="G90" s="146"/>
    </row>
    <row r="91" spans="1:7" ht="12.75">
      <c r="A91" s="157" t="s">
        <v>120</v>
      </c>
      <c r="B91" s="158" t="s">
        <v>121</v>
      </c>
      <c r="C91" s="159">
        <v>204000</v>
      </c>
      <c r="D91" s="159">
        <v>78019.19</v>
      </c>
      <c r="E91" s="159"/>
      <c r="F91" s="160">
        <f t="shared" si="4"/>
        <v>38.24470098039216</v>
      </c>
      <c r="G91" s="146"/>
    </row>
    <row r="92" spans="1:7" ht="12.75">
      <c r="A92" s="44" t="s">
        <v>122</v>
      </c>
      <c r="B92" s="80" t="s">
        <v>123</v>
      </c>
      <c r="C92" s="161">
        <v>165000</v>
      </c>
      <c r="D92" s="161">
        <v>58463</v>
      </c>
      <c r="E92" s="161"/>
      <c r="F92" s="49">
        <f t="shared" si="4"/>
        <v>35.43212121212122</v>
      </c>
      <c r="G92" s="146"/>
    </row>
    <row r="93" spans="1:7" ht="12.75">
      <c r="A93" s="79" t="s">
        <v>68</v>
      </c>
      <c r="B93" s="80" t="s">
        <v>69</v>
      </c>
      <c r="C93" s="161">
        <v>12000</v>
      </c>
      <c r="D93" s="161">
        <v>2088.01</v>
      </c>
      <c r="E93" s="161"/>
      <c r="F93" s="49">
        <f t="shared" si="4"/>
        <v>17.400083333333335</v>
      </c>
      <c r="G93" s="146"/>
    </row>
    <row r="94" spans="1:7" ht="12.75">
      <c r="A94" s="79" t="s">
        <v>70</v>
      </c>
      <c r="B94" s="80" t="s">
        <v>97</v>
      </c>
      <c r="C94" s="161">
        <v>25000</v>
      </c>
      <c r="D94" s="161">
        <v>17468.18</v>
      </c>
      <c r="E94" s="161"/>
      <c r="F94" s="94">
        <f t="shared" si="4"/>
        <v>69.87272</v>
      </c>
      <c r="G94" s="146"/>
    </row>
    <row r="95" spans="1:7" ht="12.75">
      <c r="A95" s="79" t="s">
        <v>98</v>
      </c>
      <c r="B95" s="80" t="s">
        <v>124</v>
      </c>
      <c r="C95" s="161">
        <v>2000</v>
      </c>
      <c r="D95" s="161">
        <v>0</v>
      </c>
      <c r="E95" s="161"/>
      <c r="F95" s="94">
        <f t="shared" si="4"/>
        <v>0</v>
      </c>
      <c r="G95" s="146"/>
    </row>
    <row r="96" spans="1:6" ht="12.75">
      <c r="A96" s="162" t="s">
        <v>125</v>
      </c>
      <c r="B96" s="28" t="s">
        <v>126</v>
      </c>
      <c r="C96" s="163">
        <v>2717618.63</v>
      </c>
      <c r="D96" s="163">
        <v>1263215.13</v>
      </c>
      <c r="E96" s="163"/>
      <c r="F96" s="31">
        <f t="shared" si="4"/>
        <v>46.48242825741888</v>
      </c>
    </row>
    <row r="97" spans="1:6" ht="22.5" customHeight="1">
      <c r="A97" s="164" t="s">
        <v>102</v>
      </c>
      <c r="B97" s="165" t="s">
        <v>127</v>
      </c>
      <c r="C97" s="166">
        <v>10000</v>
      </c>
      <c r="D97" s="166">
        <v>384.16</v>
      </c>
      <c r="E97" s="166"/>
      <c r="F97" s="167">
        <f t="shared" si="4"/>
        <v>3.8416000000000006</v>
      </c>
    </row>
    <row r="98" spans="1:6" ht="13.5" thickBot="1">
      <c r="A98" s="467" t="s">
        <v>103</v>
      </c>
      <c r="B98" s="169" t="s">
        <v>104</v>
      </c>
      <c r="C98" s="170">
        <v>1610520</v>
      </c>
      <c r="D98" s="170">
        <v>706912.96</v>
      </c>
      <c r="E98" s="170"/>
      <c r="F98" s="468">
        <f t="shared" si="4"/>
        <v>43.893460497230706</v>
      </c>
    </row>
    <row r="99" spans="1:6" ht="13.5" thickTop="1">
      <c r="A99" s="172"/>
      <c r="B99" s="173"/>
      <c r="C99" s="174"/>
      <c r="D99" s="174"/>
      <c r="E99" s="174"/>
      <c r="F99" s="175"/>
    </row>
    <row r="100" spans="1:6" ht="13.5" thickBot="1">
      <c r="A100" s="176"/>
      <c r="B100" s="177"/>
      <c r="C100" s="178"/>
      <c r="D100" s="178"/>
      <c r="E100" s="178"/>
      <c r="F100" s="179"/>
    </row>
    <row r="101" spans="1:6" ht="13.5" thickTop="1">
      <c r="A101" s="180" t="s">
        <v>50</v>
      </c>
      <c r="B101" s="181">
        <v>2</v>
      </c>
      <c r="C101" s="181">
        <v>3</v>
      </c>
      <c r="D101" s="181">
        <v>4</v>
      </c>
      <c r="E101" s="181">
        <v>5</v>
      </c>
      <c r="F101" s="182">
        <v>6</v>
      </c>
    </row>
    <row r="102" spans="1:6" ht="12.75">
      <c r="A102" s="142" t="s">
        <v>105</v>
      </c>
      <c r="B102" s="143" t="s">
        <v>106</v>
      </c>
      <c r="C102" s="184">
        <v>113173.63</v>
      </c>
      <c r="D102" s="184">
        <v>113173.63</v>
      </c>
      <c r="E102" s="184"/>
      <c r="F102" s="49">
        <f aca="true" t="shared" si="5" ref="F102:F126">D102/C102*100</f>
        <v>100</v>
      </c>
    </row>
    <row r="103" spans="1:6" ht="12.75">
      <c r="A103" s="79" t="s">
        <v>84</v>
      </c>
      <c r="B103" s="80" t="s">
        <v>85</v>
      </c>
      <c r="C103" s="161">
        <v>295250</v>
      </c>
      <c r="D103" s="161">
        <v>105426.77</v>
      </c>
      <c r="E103" s="161"/>
      <c r="F103" s="94">
        <f t="shared" si="5"/>
        <v>35.70762743437765</v>
      </c>
    </row>
    <row r="104" spans="1:6" ht="12.75">
      <c r="A104" s="183">
        <v>4120</v>
      </c>
      <c r="B104" s="143" t="s">
        <v>96</v>
      </c>
      <c r="C104" s="184">
        <v>41300</v>
      </c>
      <c r="D104" s="184">
        <v>17036.4</v>
      </c>
      <c r="E104" s="184"/>
      <c r="F104" s="49">
        <f t="shared" si="5"/>
        <v>41.25036319612591</v>
      </c>
    </row>
    <row r="105" spans="1:6" ht="12.75">
      <c r="A105" s="185">
        <v>4170</v>
      </c>
      <c r="B105" s="84" t="s">
        <v>87</v>
      </c>
      <c r="C105" s="186">
        <v>37105</v>
      </c>
      <c r="D105" s="186">
        <v>24012.7</v>
      </c>
      <c r="E105" s="186"/>
      <c r="F105" s="87">
        <f t="shared" si="5"/>
        <v>64.71553698962404</v>
      </c>
    </row>
    <row r="106" spans="1:6" ht="12.75">
      <c r="A106" s="187">
        <v>4210</v>
      </c>
      <c r="B106" s="80" t="s">
        <v>69</v>
      </c>
      <c r="C106" s="161">
        <v>80000</v>
      </c>
      <c r="D106" s="161">
        <v>30808.48</v>
      </c>
      <c r="E106" s="161"/>
      <c r="F106" s="94">
        <f t="shared" si="5"/>
        <v>38.510600000000004</v>
      </c>
    </row>
    <row r="107" spans="1:6" ht="12.75">
      <c r="A107" s="187">
        <v>4260</v>
      </c>
      <c r="B107" s="80" t="s">
        <v>78</v>
      </c>
      <c r="C107" s="161">
        <v>60000</v>
      </c>
      <c r="D107" s="161">
        <v>46152.51</v>
      </c>
      <c r="E107" s="161"/>
      <c r="F107" s="49">
        <f t="shared" si="5"/>
        <v>76.92085</v>
      </c>
    </row>
    <row r="108" spans="1:6" ht="12.75">
      <c r="A108" s="187">
        <v>4270</v>
      </c>
      <c r="B108" s="80" t="s">
        <v>80</v>
      </c>
      <c r="C108" s="161">
        <v>30000</v>
      </c>
      <c r="D108" s="161">
        <v>16039.48</v>
      </c>
      <c r="E108" s="161"/>
      <c r="F108" s="49">
        <f t="shared" si="5"/>
        <v>53.464933333333335</v>
      </c>
    </row>
    <row r="109" spans="1:6" ht="12.75">
      <c r="A109" s="187">
        <v>4280</v>
      </c>
      <c r="B109" s="80" t="s">
        <v>108</v>
      </c>
      <c r="C109" s="161">
        <v>2000</v>
      </c>
      <c r="D109" s="161">
        <v>250</v>
      </c>
      <c r="E109" s="161"/>
      <c r="F109" s="49">
        <f t="shared" si="5"/>
        <v>12.5</v>
      </c>
    </row>
    <row r="110" spans="1:6" ht="12.75">
      <c r="A110" s="185">
        <v>4300</v>
      </c>
      <c r="B110" s="84" t="s">
        <v>97</v>
      </c>
      <c r="C110" s="186">
        <v>192360</v>
      </c>
      <c r="D110" s="186">
        <v>96819.57</v>
      </c>
      <c r="E110" s="186"/>
      <c r="F110" s="87">
        <f t="shared" si="5"/>
        <v>50.33248596381784</v>
      </c>
    </row>
    <row r="111" spans="1:6" ht="12.75">
      <c r="A111" s="187">
        <v>4350</v>
      </c>
      <c r="B111" s="80" t="s">
        <v>110</v>
      </c>
      <c r="C111" s="161">
        <v>6000</v>
      </c>
      <c r="D111" s="161">
        <v>838.14</v>
      </c>
      <c r="E111" s="161"/>
      <c r="F111" s="94">
        <f t="shared" si="5"/>
        <v>13.969000000000001</v>
      </c>
    </row>
    <row r="112" spans="1:6" ht="35.25" customHeight="1">
      <c r="A112" s="188">
        <v>4360</v>
      </c>
      <c r="B112" s="148" t="s">
        <v>128</v>
      </c>
      <c r="C112" s="97">
        <v>20000</v>
      </c>
      <c r="D112" s="97">
        <v>10284.97</v>
      </c>
      <c r="E112" s="161"/>
      <c r="F112" s="167">
        <f t="shared" si="5"/>
        <v>51.42485</v>
      </c>
    </row>
    <row r="113" spans="1:6" ht="35.25" customHeight="1">
      <c r="A113" s="188">
        <v>4370</v>
      </c>
      <c r="B113" s="148" t="s">
        <v>129</v>
      </c>
      <c r="C113" s="97">
        <v>30000</v>
      </c>
      <c r="D113" s="97">
        <v>14680.81</v>
      </c>
      <c r="E113" s="161"/>
      <c r="F113" s="167">
        <f t="shared" si="5"/>
        <v>48.936033333333334</v>
      </c>
    </row>
    <row r="114" spans="1:6" ht="25.5" customHeight="1">
      <c r="A114" s="189">
        <v>4380</v>
      </c>
      <c r="B114" s="190" t="s">
        <v>130</v>
      </c>
      <c r="C114" s="191">
        <v>2000</v>
      </c>
      <c r="D114" s="191">
        <v>82.96</v>
      </c>
      <c r="E114" s="186"/>
      <c r="F114" s="99">
        <f t="shared" si="5"/>
        <v>4.148</v>
      </c>
    </row>
    <row r="115" spans="1:6" ht="23.25" customHeight="1">
      <c r="A115" s="189">
        <v>4390</v>
      </c>
      <c r="B115" s="190" t="s">
        <v>310</v>
      </c>
      <c r="C115" s="191">
        <v>1000</v>
      </c>
      <c r="D115" s="191">
        <v>0</v>
      </c>
      <c r="E115" s="186"/>
      <c r="F115" s="192">
        <f t="shared" si="5"/>
        <v>0</v>
      </c>
    </row>
    <row r="116" spans="1:6" ht="12.75">
      <c r="A116" s="193">
        <v>4410</v>
      </c>
      <c r="B116" s="194" t="s">
        <v>131</v>
      </c>
      <c r="C116" s="195">
        <v>27000</v>
      </c>
      <c r="D116" s="195">
        <v>17590.04</v>
      </c>
      <c r="E116" s="195"/>
      <c r="F116" s="196">
        <f t="shared" si="5"/>
        <v>65.14829629629631</v>
      </c>
    </row>
    <row r="117" spans="1:6" ht="12.75">
      <c r="A117" s="197">
        <v>4420</v>
      </c>
      <c r="B117" s="198" t="s">
        <v>311</v>
      </c>
      <c r="C117" s="199">
        <v>2000</v>
      </c>
      <c r="D117" s="199">
        <v>622.99</v>
      </c>
      <c r="E117" s="199"/>
      <c r="F117" s="100">
        <f t="shared" si="5"/>
        <v>31.149500000000003</v>
      </c>
    </row>
    <row r="118" spans="1:6" ht="12.75">
      <c r="A118" s="200">
        <v>4430</v>
      </c>
      <c r="B118" s="201" t="s">
        <v>94</v>
      </c>
      <c r="C118" s="202">
        <v>10000</v>
      </c>
      <c r="D118" s="202">
        <v>560.65</v>
      </c>
      <c r="E118" s="202"/>
      <c r="F118" s="203">
        <f t="shared" si="5"/>
        <v>5.6065</v>
      </c>
    </row>
    <row r="119" spans="1:6" ht="12.75">
      <c r="A119" s="200">
        <v>4440</v>
      </c>
      <c r="B119" s="201" t="s">
        <v>132</v>
      </c>
      <c r="C119" s="202">
        <v>33410</v>
      </c>
      <c r="D119" s="202">
        <v>25056.41</v>
      </c>
      <c r="E119" s="202"/>
      <c r="F119" s="203">
        <f t="shared" si="5"/>
        <v>74.9967375037414</v>
      </c>
    </row>
    <row r="120" spans="1:6" ht="24.75" customHeight="1">
      <c r="A120" s="204">
        <v>4700</v>
      </c>
      <c r="B120" s="205" t="s">
        <v>264</v>
      </c>
      <c r="C120" s="206">
        <v>34500</v>
      </c>
      <c r="D120" s="206">
        <v>10006.6</v>
      </c>
      <c r="E120" s="207"/>
      <c r="F120" s="208">
        <f t="shared" si="5"/>
        <v>29.004637681159423</v>
      </c>
    </row>
    <row r="121" spans="1:6" ht="37.5" customHeight="1">
      <c r="A121" s="204">
        <v>4740</v>
      </c>
      <c r="B121" s="205" t="s">
        <v>117</v>
      </c>
      <c r="C121" s="206">
        <v>20000</v>
      </c>
      <c r="D121" s="206">
        <v>5150.81</v>
      </c>
      <c r="E121" s="209"/>
      <c r="F121" s="210">
        <f t="shared" si="5"/>
        <v>25.75405</v>
      </c>
    </row>
    <row r="122" spans="1:6" ht="24.75" customHeight="1">
      <c r="A122" s="204">
        <v>4750</v>
      </c>
      <c r="B122" s="205" t="s">
        <v>119</v>
      </c>
      <c r="C122" s="206">
        <v>30000</v>
      </c>
      <c r="D122" s="206">
        <v>21324.09</v>
      </c>
      <c r="E122" s="209"/>
      <c r="F122" s="210">
        <f t="shared" si="5"/>
        <v>71.0803</v>
      </c>
    </row>
    <row r="123" spans="1:6" ht="24.75" customHeight="1">
      <c r="A123" s="211">
        <v>6060</v>
      </c>
      <c r="B123" s="212" t="s">
        <v>133</v>
      </c>
      <c r="C123" s="213">
        <v>30000</v>
      </c>
      <c r="D123" s="213">
        <v>0</v>
      </c>
      <c r="E123" s="214"/>
      <c r="F123" s="215">
        <f t="shared" si="5"/>
        <v>0</v>
      </c>
    </row>
    <row r="124" spans="1:6" ht="12.75">
      <c r="A124" s="216">
        <v>75095</v>
      </c>
      <c r="B124" s="28" t="s">
        <v>3</v>
      </c>
      <c r="C124" s="163">
        <v>17300</v>
      </c>
      <c r="D124" s="163">
        <v>17286.08</v>
      </c>
      <c r="E124" s="163"/>
      <c r="F124" s="31">
        <f t="shared" si="5"/>
        <v>99.91953757225434</v>
      </c>
    </row>
    <row r="125" spans="1:6" ht="50.25" customHeight="1" thickBot="1">
      <c r="A125" s="211">
        <v>2900</v>
      </c>
      <c r="B125" s="217" t="s">
        <v>275</v>
      </c>
      <c r="C125" s="218">
        <v>17300</v>
      </c>
      <c r="D125" s="218">
        <v>17286.08</v>
      </c>
      <c r="E125" s="218"/>
      <c r="F125" s="215">
        <f t="shared" si="5"/>
        <v>99.91953757225434</v>
      </c>
    </row>
    <row r="126" spans="1:6" ht="12.75">
      <c r="A126" s="56" t="s">
        <v>25</v>
      </c>
      <c r="B126" s="57" t="s">
        <v>134</v>
      </c>
      <c r="C126" s="219">
        <v>1637</v>
      </c>
      <c r="D126" s="219">
        <v>686.86</v>
      </c>
      <c r="E126" s="219"/>
      <c r="F126" s="220">
        <f t="shared" si="5"/>
        <v>41.958460598656075</v>
      </c>
    </row>
    <row r="127" spans="1:6" ht="12.75">
      <c r="A127" s="60"/>
      <c r="B127" s="61" t="s">
        <v>135</v>
      </c>
      <c r="C127" s="221"/>
      <c r="D127" s="221"/>
      <c r="E127" s="221"/>
      <c r="F127" s="222"/>
    </row>
    <row r="128" spans="1:6" ht="12.75">
      <c r="A128" s="60"/>
      <c r="B128" s="61" t="s">
        <v>136</v>
      </c>
      <c r="C128" s="221"/>
      <c r="D128" s="221"/>
      <c r="E128" s="221"/>
      <c r="F128" s="63"/>
    </row>
    <row r="129" spans="1:6" ht="12.75">
      <c r="A129" s="223"/>
      <c r="B129" s="224" t="s">
        <v>137</v>
      </c>
      <c r="C129" s="225"/>
      <c r="D129" s="225"/>
      <c r="E129" s="225"/>
      <c r="F129" s="226"/>
    </row>
    <row r="130" spans="1:6" ht="12.75">
      <c r="A130" s="227">
        <v>75101</v>
      </c>
      <c r="B130" s="228" t="s">
        <v>138</v>
      </c>
      <c r="C130" s="229">
        <v>1637</v>
      </c>
      <c r="D130" s="229">
        <v>686.86</v>
      </c>
      <c r="E130" s="229"/>
      <c r="F130" s="230">
        <f>D130/C130*100</f>
        <v>41.958460598656075</v>
      </c>
    </row>
    <row r="131" spans="1:6" ht="12.75">
      <c r="A131" s="231"/>
      <c r="B131" s="232" t="s">
        <v>139</v>
      </c>
      <c r="C131" s="233"/>
      <c r="D131" s="233"/>
      <c r="E131" s="233"/>
      <c r="F131" s="234"/>
    </row>
    <row r="132" spans="1:6" ht="12.75">
      <c r="A132" s="235"/>
      <c r="B132" s="158" t="s">
        <v>140</v>
      </c>
      <c r="C132" s="236"/>
      <c r="D132" s="236"/>
      <c r="E132" s="236"/>
      <c r="F132" s="100"/>
    </row>
    <row r="133" spans="1:6" ht="12.75">
      <c r="A133" s="237">
        <v>4010</v>
      </c>
      <c r="B133" s="238" t="s">
        <v>104</v>
      </c>
      <c r="C133" s="239">
        <v>1393</v>
      </c>
      <c r="D133" s="239">
        <v>618.89</v>
      </c>
      <c r="E133" s="239"/>
      <c r="F133" s="240">
        <f aca="true" t="shared" si="6" ref="F133:F139">D133/C133*100</f>
        <v>44.42857142857143</v>
      </c>
    </row>
    <row r="134" spans="1:6" ht="12.75">
      <c r="A134" s="187">
        <v>4110</v>
      </c>
      <c r="B134" s="80" t="s">
        <v>85</v>
      </c>
      <c r="C134" s="161">
        <v>210</v>
      </c>
      <c r="D134" s="161">
        <v>58.48</v>
      </c>
      <c r="E134" s="161"/>
      <c r="F134" s="94">
        <f t="shared" si="6"/>
        <v>27.847619047619048</v>
      </c>
    </row>
    <row r="135" spans="1:6" ht="13.5" thickBot="1">
      <c r="A135" s="185">
        <v>4120</v>
      </c>
      <c r="B135" s="84" t="s">
        <v>96</v>
      </c>
      <c r="C135" s="186">
        <v>34</v>
      </c>
      <c r="D135" s="186">
        <v>9.49</v>
      </c>
      <c r="E135" s="186"/>
      <c r="F135" s="240">
        <f t="shared" si="6"/>
        <v>27.91176470588235</v>
      </c>
    </row>
    <row r="136" spans="1:6" ht="37.5" customHeight="1">
      <c r="A136" s="241" t="s">
        <v>26</v>
      </c>
      <c r="B136" s="242" t="s">
        <v>271</v>
      </c>
      <c r="C136" s="243">
        <v>264000</v>
      </c>
      <c r="D136" s="243">
        <v>95369.35</v>
      </c>
      <c r="E136" s="244"/>
      <c r="F136" s="245">
        <f t="shared" si="6"/>
        <v>36.12475378787879</v>
      </c>
    </row>
    <row r="137" spans="1:6" ht="12.75">
      <c r="A137" s="27" t="s">
        <v>141</v>
      </c>
      <c r="B137" s="28" t="s">
        <v>142</v>
      </c>
      <c r="C137" s="37">
        <v>30000</v>
      </c>
      <c r="D137" s="37">
        <v>14000</v>
      </c>
      <c r="E137" s="37"/>
      <c r="F137" s="43">
        <f t="shared" si="6"/>
        <v>46.666666666666664</v>
      </c>
    </row>
    <row r="138" spans="1:6" ht="12.75">
      <c r="A138" s="44" t="s">
        <v>143</v>
      </c>
      <c r="B138" s="45" t="s">
        <v>144</v>
      </c>
      <c r="C138" s="46">
        <v>30000</v>
      </c>
      <c r="D138" s="46">
        <v>14000</v>
      </c>
      <c r="E138" s="46"/>
      <c r="F138" s="65">
        <f t="shared" si="6"/>
        <v>46.666666666666664</v>
      </c>
    </row>
    <row r="139" spans="1:6" ht="13.5" thickBot="1">
      <c r="A139" s="469">
        <v>75412</v>
      </c>
      <c r="B139" s="470" t="s">
        <v>145</v>
      </c>
      <c r="C139" s="471">
        <v>232900</v>
      </c>
      <c r="D139" s="471">
        <v>80800.7</v>
      </c>
      <c r="E139" s="471"/>
      <c r="F139" s="472">
        <f t="shared" si="6"/>
        <v>34.693301846285955</v>
      </c>
    </row>
    <row r="140" spans="1:6" ht="13.5" thickTop="1">
      <c r="A140" s="473"/>
      <c r="B140" s="473"/>
      <c r="C140" s="474"/>
      <c r="D140" s="474"/>
      <c r="E140" s="474"/>
      <c r="F140" s="475"/>
    </row>
    <row r="141" spans="1:6" ht="9" customHeight="1" thickBot="1">
      <c r="A141" s="476"/>
      <c r="B141" s="476"/>
      <c r="C141" s="477"/>
      <c r="D141" s="477"/>
      <c r="E141" s="477"/>
      <c r="F141" s="478"/>
    </row>
    <row r="142" spans="1:6" ht="13.5" thickTop="1">
      <c r="A142" s="118">
        <v>1</v>
      </c>
      <c r="B142" s="119">
        <v>2</v>
      </c>
      <c r="C142" s="119">
        <v>3</v>
      </c>
      <c r="D142" s="119">
        <v>4</v>
      </c>
      <c r="E142" s="119">
        <v>5</v>
      </c>
      <c r="F142" s="121">
        <v>6</v>
      </c>
    </row>
    <row r="143" spans="1:6" ht="12.75">
      <c r="A143" s="142" t="s">
        <v>84</v>
      </c>
      <c r="B143" s="143" t="s">
        <v>85</v>
      </c>
      <c r="C143" s="144">
        <v>2000</v>
      </c>
      <c r="D143" s="144">
        <v>317.1</v>
      </c>
      <c r="E143" s="144"/>
      <c r="F143" s="49">
        <f aca="true" t="shared" si="7" ref="F143:F157">D143/C143*100</f>
        <v>15.855000000000002</v>
      </c>
    </row>
    <row r="144" spans="1:6" ht="12.75">
      <c r="A144" s="79" t="s">
        <v>93</v>
      </c>
      <c r="B144" s="80" t="s">
        <v>96</v>
      </c>
      <c r="C144" s="81">
        <v>500</v>
      </c>
      <c r="D144" s="81">
        <v>0</v>
      </c>
      <c r="E144" s="81"/>
      <c r="F144" s="94">
        <f t="shared" si="7"/>
        <v>0</v>
      </c>
    </row>
    <row r="145" spans="1:6" ht="12.75">
      <c r="A145" s="142" t="s">
        <v>86</v>
      </c>
      <c r="B145" s="143" t="s">
        <v>87</v>
      </c>
      <c r="C145" s="144">
        <v>13000</v>
      </c>
      <c r="D145" s="144">
        <v>5092.21</v>
      </c>
      <c r="E145" s="144"/>
      <c r="F145" s="49">
        <f t="shared" si="7"/>
        <v>39.170846153846156</v>
      </c>
    </row>
    <row r="146" spans="1:6" ht="12.75">
      <c r="A146" s="79" t="s">
        <v>68</v>
      </c>
      <c r="B146" s="80" t="s">
        <v>69</v>
      </c>
      <c r="C146" s="81">
        <v>38900</v>
      </c>
      <c r="D146" s="81">
        <v>13048.65</v>
      </c>
      <c r="E146" s="81"/>
      <c r="F146" s="49">
        <f t="shared" si="7"/>
        <v>33.54408740359897</v>
      </c>
    </row>
    <row r="147" spans="1:6" ht="12.75">
      <c r="A147" s="79" t="s">
        <v>77</v>
      </c>
      <c r="B147" s="80" t="s">
        <v>78</v>
      </c>
      <c r="C147" s="81">
        <v>63500</v>
      </c>
      <c r="D147" s="81">
        <v>32690.57</v>
      </c>
      <c r="E147" s="81"/>
      <c r="F147" s="49">
        <f t="shared" si="7"/>
        <v>51.481212598425195</v>
      </c>
    </row>
    <row r="148" spans="1:6" ht="12.75">
      <c r="A148" s="79" t="s">
        <v>79</v>
      </c>
      <c r="B148" s="80" t="s">
        <v>80</v>
      </c>
      <c r="C148" s="81">
        <v>35000</v>
      </c>
      <c r="D148" s="81">
        <v>4308.13</v>
      </c>
      <c r="E148" s="81"/>
      <c r="F148" s="49">
        <f t="shared" si="7"/>
        <v>12.308942857142856</v>
      </c>
    </row>
    <row r="149" spans="1:6" ht="12.75">
      <c r="A149" s="79" t="s">
        <v>107</v>
      </c>
      <c r="B149" s="80" t="s">
        <v>108</v>
      </c>
      <c r="C149" s="81">
        <v>6000</v>
      </c>
      <c r="D149" s="81">
        <v>0</v>
      </c>
      <c r="E149" s="81"/>
      <c r="F149" s="49">
        <f t="shared" si="7"/>
        <v>0</v>
      </c>
    </row>
    <row r="150" spans="1:6" ht="12.75">
      <c r="A150" s="79" t="s">
        <v>70</v>
      </c>
      <c r="B150" s="80" t="s">
        <v>97</v>
      </c>
      <c r="C150" s="81">
        <v>50000</v>
      </c>
      <c r="D150" s="81">
        <v>14944.61</v>
      </c>
      <c r="E150" s="81"/>
      <c r="F150" s="49">
        <f t="shared" si="7"/>
        <v>29.889219999999998</v>
      </c>
    </row>
    <row r="151" spans="1:6" ht="33" customHeight="1">
      <c r="A151" s="251" t="s">
        <v>111</v>
      </c>
      <c r="B151" s="252" t="s">
        <v>128</v>
      </c>
      <c r="C151" s="191">
        <v>1000</v>
      </c>
      <c r="D151" s="191">
        <v>193.91</v>
      </c>
      <c r="E151" s="191"/>
      <c r="F151" s="167">
        <f t="shared" si="7"/>
        <v>19.391</v>
      </c>
    </row>
    <row r="152" spans="1:6" ht="32.25" customHeight="1">
      <c r="A152" s="251" t="s">
        <v>112</v>
      </c>
      <c r="B152" s="190" t="s">
        <v>129</v>
      </c>
      <c r="C152" s="191">
        <v>2000</v>
      </c>
      <c r="D152" s="191">
        <v>590.52</v>
      </c>
      <c r="E152" s="85"/>
      <c r="F152" s="167">
        <f t="shared" si="7"/>
        <v>29.525999999999996</v>
      </c>
    </row>
    <row r="153" spans="1:6" ht="12.75">
      <c r="A153" s="79" t="s">
        <v>90</v>
      </c>
      <c r="B153" s="80" t="s">
        <v>91</v>
      </c>
      <c r="C153" s="81">
        <v>21000</v>
      </c>
      <c r="D153" s="81">
        <v>9615</v>
      </c>
      <c r="E153" s="81"/>
      <c r="F153" s="253">
        <f t="shared" si="7"/>
        <v>45.785714285714285</v>
      </c>
    </row>
    <row r="154" spans="1:6" ht="12.75">
      <c r="A154" s="216">
        <v>75414</v>
      </c>
      <c r="B154" s="28" t="s">
        <v>8</v>
      </c>
      <c r="C154" s="163">
        <v>1100</v>
      </c>
      <c r="D154" s="163">
        <v>568.65</v>
      </c>
      <c r="E154" s="163"/>
      <c r="F154" s="43">
        <f t="shared" si="7"/>
        <v>51.695454545454545</v>
      </c>
    </row>
    <row r="155" spans="1:6" ht="12.75">
      <c r="A155" s="187">
        <v>4170</v>
      </c>
      <c r="B155" s="80" t="s">
        <v>87</v>
      </c>
      <c r="C155" s="161">
        <v>500</v>
      </c>
      <c r="D155" s="161">
        <v>0</v>
      </c>
      <c r="E155" s="161"/>
      <c r="F155" s="94">
        <f t="shared" si="7"/>
        <v>0</v>
      </c>
    </row>
    <row r="156" spans="1:6" ht="13.5" thickBot="1">
      <c r="A156" s="254">
        <v>4210</v>
      </c>
      <c r="B156" s="76" t="s">
        <v>69</v>
      </c>
      <c r="C156" s="255">
        <v>600</v>
      </c>
      <c r="D156" s="255">
        <v>568.65</v>
      </c>
      <c r="E156" s="255"/>
      <c r="F156" s="234">
        <f t="shared" si="7"/>
        <v>94.77499999999999</v>
      </c>
    </row>
    <row r="157" spans="1:6" ht="12.75">
      <c r="A157" s="56" t="s">
        <v>147</v>
      </c>
      <c r="B157" s="57" t="s">
        <v>148</v>
      </c>
      <c r="C157" s="58">
        <v>142700</v>
      </c>
      <c r="D157" s="58">
        <v>87491.7</v>
      </c>
      <c r="E157" s="58"/>
      <c r="F157" s="220">
        <f t="shared" si="7"/>
        <v>61.31163279607568</v>
      </c>
    </row>
    <row r="158" spans="1:6" ht="11.25" customHeight="1">
      <c r="A158" s="60"/>
      <c r="B158" s="61" t="s">
        <v>149</v>
      </c>
      <c r="C158" s="62"/>
      <c r="D158" s="62"/>
      <c r="E158" s="62"/>
      <c r="F158" s="63"/>
    </row>
    <row r="159" spans="1:6" ht="11.25" customHeight="1">
      <c r="A159" s="60"/>
      <c r="B159" s="61" t="s">
        <v>150</v>
      </c>
      <c r="C159" s="62"/>
      <c r="D159" s="62"/>
      <c r="E159" s="62"/>
      <c r="F159" s="222"/>
    </row>
    <row r="160" spans="1:6" ht="12" customHeight="1">
      <c r="A160" s="60"/>
      <c r="B160" s="61" t="s">
        <v>151</v>
      </c>
      <c r="C160" s="62"/>
      <c r="D160" s="62"/>
      <c r="E160" s="62"/>
      <c r="F160" s="63"/>
    </row>
    <row r="161" spans="1:6" ht="9.75" customHeight="1">
      <c r="A161" s="60"/>
      <c r="B161" s="61" t="s">
        <v>152</v>
      </c>
      <c r="C161" s="62"/>
      <c r="D161" s="62"/>
      <c r="E161" s="62"/>
      <c r="F161" s="63"/>
    </row>
    <row r="162" spans="1:6" ht="11.25" customHeight="1">
      <c r="A162" s="60"/>
      <c r="B162" s="61" t="s">
        <v>153</v>
      </c>
      <c r="C162" s="62"/>
      <c r="D162" s="62"/>
      <c r="E162" s="62"/>
      <c r="F162" s="63"/>
    </row>
    <row r="163" spans="1:6" ht="10.5" customHeight="1">
      <c r="A163" s="60"/>
      <c r="B163" s="61" t="s">
        <v>154</v>
      </c>
      <c r="C163" s="62"/>
      <c r="D163" s="62"/>
      <c r="E163" s="62"/>
      <c r="F163" s="226"/>
    </row>
    <row r="164" spans="1:6" ht="12.75">
      <c r="A164" s="227">
        <v>75647</v>
      </c>
      <c r="B164" s="228" t="s">
        <v>155</v>
      </c>
      <c r="C164" s="229">
        <v>142700</v>
      </c>
      <c r="D164" s="229">
        <v>87491.7</v>
      </c>
      <c r="E164" s="229"/>
      <c r="F164" s="230">
        <f>D164/C164*100</f>
        <v>61.31163279607568</v>
      </c>
    </row>
    <row r="165" spans="1:6" ht="12.75">
      <c r="A165" s="231"/>
      <c r="B165" s="232" t="s">
        <v>156</v>
      </c>
      <c r="C165" s="233"/>
      <c r="D165" s="233"/>
      <c r="E165" s="233"/>
      <c r="F165" s="234"/>
    </row>
    <row r="166" spans="1:6" ht="12" customHeight="1">
      <c r="A166" s="231"/>
      <c r="B166" s="232" t="s">
        <v>157</v>
      </c>
      <c r="C166" s="233"/>
      <c r="D166" s="233"/>
      <c r="E166" s="233"/>
      <c r="F166" s="234"/>
    </row>
    <row r="167" spans="1:6" ht="12.75">
      <c r="A167" s="256">
        <v>4100</v>
      </c>
      <c r="B167" s="45" t="s">
        <v>274</v>
      </c>
      <c r="C167" s="47">
        <v>78000</v>
      </c>
      <c r="D167" s="47">
        <v>39678</v>
      </c>
      <c r="E167" s="47"/>
      <c r="F167" s="65">
        <f aca="true" t="shared" si="8" ref="F167:F177">D167/C167*100</f>
        <v>50.86923076923077</v>
      </c>
    </row>
    <row r="168" spans="1:6" ht="12.75">
      <c r="A168" s="183">
        <v>4110</v>
      </c>
      <c r="B168" s="143" t="s">
        <v>269</v>
      </c>
      <c r="C168" s="184">
        <v>2000</v>
      </c>
      <c r="D168" s="184">
        <v>1616.15</v>
      </c>
      <c r="E168" s="184"/>
      <c r="F168" s="49">
        <f t="shared" si="8"/>
        <v>80.8075</v>
      </c>
    </row>
    <row r="169" spans="1:6" ht="12.75">
      <c r="A169" s="187">
        <v>4120</v>
      </c>
      <c r="B169" s="80" t="s">
        <v>96</v>
      </c>
      <c r="C169" s="161">
        <v>300</v>
      </c>
      <c r="D169" s="161">
        <v>262.33</v>
      </c>
      <c r="E169" s="161"/>
      <c r="F169" s="49">
        <f t="shared" si="8"/>
        <v>87.44333333333333</v>
      </c>
    </row>
    <row r="170" spans="1:6" ht="12.75">
      <c r="A170" s="187">
        <v>4170</v>
      </c>
      <c r="B170" s="80" t="s">
        <v>87</v>
      </c>
      <c r="C170" s="161">
        <v>12000</v>
      </c>
      <c r="D170" s="161">
        <v>10703</v>
      </c>
      <c r="E170" s="161"/>
      <c r="F170" s="49">
        <f t="shared" si="8"/>
        <v>89.19166666666666</v>
      </c>
    </row>
    <row r="171" spans="1:6" ht="12.75">
      <c r="A171" s="187">
        <v>4210</v>
      </c>
      <c r="B171" s="80" t="s">
        <v>69</v>
      </c>
      <c r="C171" s="161">
        <v>3100</v>
      </c>
      <c r="D171" s="161">
        <v>2158.2</v>
      </c>
      <c r="E171" s="161"/>
      <c r="F171" s="49">
        <f t="shared" si="8"/>
        <v>69.61935483870967</v>
      </c>
    </row>
    <row r="172" spans="1:6" ht="12.75">
      <c r="A172" s="185">
        <v>4300</v>
      </c>
      <c r="B172" s="84" t="s">
        <v>97</v>
      </c>
      <c r="C172" s="186">
        <v>45000</v>
      </c>
      <c r="D172" s="186">
        <v>31830.34</v>
      </c>
      <c r="E172" s="186"/>
      <c r="F172" s="87">
        <f t="shared" si="8"/>
        <v>70.73408888888889</v>
      </c>
    </row>
    <row r="173" spans="1:6" ht="12.75">
      <c r="A173" s="185">
        <v>4430</v>
      </c>
      <c r="B173" s="84" t="s">
        <v>94</v>
      </c>
      <c r="C173" s="186">
        <v>400</v>
      </c>
      <c r="D173" s="186">
        <v>200</v>
      </c>
      <c r="E173" s="186"/>
      <c r="F173" s="87">
        <f t="shared" si="8"/>
        <v>50</v>
      </c>
    </row>
    <row r="174" spans="1:6" ht="24" customHeight="1">
      <c r="A174" s="189">
        <v>4610</v>
      </c>
      <c r="B174" s="252" t="s">
        <v>270</v>
      </c>
      <c r="C174" s="191">
        <v>1000</v>
      </c>
      <c r="D174" s="191">
        <v>165.28</v>
      </c>
      <c r="E174" s="257"/>
      <c r="F174" s="258">
        <f t="shared" si="8"/>
        <v>16.528000000000002</v>
      </c>
    </row>
    <row r="175" spans="1:6" ht="34.5" customHeight="1" thickBot="1">
      <c r="A175" s="259">
        <v>4740</v>
      </c>
      <c r="B175" s="260" t="s">
        <v>176</v>
      </c>
      <c r="C175" s="261">
        <v>900</v>
      </c>
      <c r="D175" s="261">
        <v>878.4</v>
      </c>
      <c r="E175" s="262"/>
      <c r="F175" s="263">
        <f t="shared" si="8"/>
        <v>97.6</v>
      </c>
    </row>
    <row r="176" spans="1:6" ht="12.75">
      <c r="A176" s="223" t="s">
        <v>158</v>
      </c>
      <c r="B176" s="224" t="s">
        <v>159</v>
      </c>
      <c r="C176" s="264">
        <v>1091620</v>
      </c>
      <c r="D176" s="264">
        <v>217620.92</v>
      </c>
      <c r="E176" s="264"/>
      <c r="F176" s="64">
        <f t="shared" si="8"/>
        <v>19.935592971913305</v>
      </c>
    </row>
    <row r="177" spans="1:6" ht="12.75">
      <c r="A177" s="265" t="s">
        <v>160</v>
      </c>
      <c r="B177" s="228" t="s">
        <v>161</v>
      </c>
      <c r="C177" s="266">
        <v>962500</v>
      </c>
      <c r="D177" s="266">
        <v>164533.2</v>
      </c>
      <c r="E177" s="266"/>
      <c r="F177" s="230">
        <f t="shared" si="8"/>
        <v>17.094358441558445</v>
      </c>
    </row>
    <row r="178" spans="1:6" ht="12.75">
      <c r="A178" s="267"/>
      <c r="B178" s="232" t="s">
        <v>162</v>
      </c>
      <c r="C178" s="268"/>
      <c r="D178" s="268"/>
      <c r="E178" s="268"/>
      <c r="F178" s="234"/>
    </row>
    <row r="179" spans="1:6" ht="45" customHeight="1">
      <c r="A179" s="88" t="s">
        <v>163</v>
      </c>
      <c r="B179" s="89" t="s">
        <v>276</v>
      </c>
      <c r="C179" s="269">
        <v>962500</v>
      </c>
      <c r="D179" s="269">
        <v>164533.2</v>
      </c>
      <c r="E179" s="269"/>
      <c r="F179" s="270">
        <f>D179/C179*100</f>
        <v>17.094358441558445</v>
      </c>
    </row>
    <row r="180" spans="1:6" ht="12.75">
      <c r="A180" s="265" t="s">
        <v>164</v>
      </c>
      <c r="B180" s="228" t="s">
        <v>165</v>
      </c>
      <c r="C180" s="266">
        <v>129120</v>
      </c>
      <c r="D180" s="266">
        <v>53087.72</v>
      </c>
      <c r="E180" s="266"/>
      <c r="F180" s="230">
        <f>D180/C180*100</f>
        <v>41.11502478314746</v>
      </c>
    </row>
    <row r="181" spans="1:6" ht="12.75">
      <c r="A181" s="267"/>
      <c r="B181" s="232" t="s">
        <v>166</v>
      </c>
      <c r="C181" s="268"/>
      <c r="D181" s="268"/>
      <c r="E181" s="268"/>
      <c r="F181" s="234"/>
    </row>
    <row r="182" spans="1:6" ht="12.75">
      <c r="A182" s="267"/>
      <c r="B182" s="232" t="s">
        <v>167</v>
      </c>
      <c r="C182" s="268"/>
      <c r="D182" s="268"/>
      <c r="E182" s="268"/>
      <c r="F182" s="100"/>
    </row>
    <row r="183" spans="1:6" ht="13.5" thickBot="1">
      <c r="A183" s="271" t="s">
        <v>168</v>
      </c>
      <c r="B183" s="272" t="s">
        <v>277</v>
      </c>
      <c r="C183" s="273">
        <v>129120</v>
      </c>
      <c r="D183" s="273">
        <v>53087.72</v>
      </c>
      <c r="E183" s="273"/>
      <c r="F183" s="234">
        <f aca="true" t="shared" si="9" ref="F183:F188">D183/C183*100</f>
        <v>41.11502478314746</v>
      </c>
    </row>
    <row r="184" spans="1:6" ht="12.75">
      <c r="A184" s="223" t="s">
        <v>27</v>
      </c>
      <c r="B184" s="224" t="s">
        <v>6</v>
      </c>
      <c r="C184" s="264">
        <v>134600</v>
      </c>
      <c r="D184" s="264">
        <v>16724</v>
      </c>
      <c r="E184" s="264"/>
      <c r="F184" s="74">
        <f t="shared" si="9"/>
        <v>12.424962852897474</v>
      </c>
    </row>
    <row r="185" spans="1:6" ht="12.75">
      <c r="A185" s="274">
        <v>75814</v>
      </c>
      <c r="B185" s="275" t="s">
        <v>312</v>
      </c>
      <c r="C185" s="276">
        <v>27000</v>
      </c>
      <c r="D185" s="276">
        <v>16724</v>
      </c>
      <c r="E185" s="276"/>
      <c r="F185" s="277">
        <f t="shared" si="9"/>
        <v>61.94074074074074</v>
      </c>
    </row>
    <row r="186" spans="1:6" ht="12.75">
      <c r="A186" s="278">
        <v>4300</v>
      </c>
      <c r="B186" s="279" t="s">
        <v>97</v>
      </c>
      <c r="C186" s="280">
        <v>27000</v>
      </c>
      <c r="D186" s="280">
        <v>16724</v>
      </c>
      <c r="E186" s="280"/>
      <c r="F186" s="281">
        <f t="shared" si="9"/>
        <v>61.94074074074074</v>
      </c>
    </row>
    <row r="187" spans="1:6" ht="12.75">
      <c r="A187" s="27" t="s">
        <v>169</v>
      </c>
      <c r="B187" s="28" t="s">
        <v>278</v>
      </c>
      <c r="C187" s="37">
        <v>107600</v>
      </c>
      <c r="D187" s="37">
        <v>0</v>
      </c>
      <c r="E187" s="37"/>
      <c r="F187" s="43">
        <f t="shared" si="9"/>
        <v>0</v>
      </c>
    </row>
    <row r="188" spans="1:6" ht="13.5" thickBot="1">
      <c r="A188" s="479" t="s">
        <v>170</v>
      </c>
      <c r="B188" s="480" t="s">
        <v>171</v>
      </c>
      <c r="C188" s="481">
        <v>107600</v>
      </c>
      <c r="D188" s="481">
        <v>0</v>
      </c>
      <c r="E188" s="481"/>
      <c r="F188" s="482">
        <f t="shared" si="9"/>
        <v>0</v>
      </c>
    </row>
    <row r="189" spans="1:6" ht="13.5" thickTop="1">
      <c r="A189" s="172"/>
      <c r="B189" s="173"/>
      <c r="C189" s="249"/>
      <c r="D189" s="249"/>
      <c r="E189" s="249"/>
      <c r="F189" s="175"/>
    </row>
    <row r="190" spans="1:6" ht="13.5" thickBot="1">
      <c r="A190" s="176"/>
      <c r="B190" s="177"/>
      <c r="C190" s="250"/>
      <c r="D190" s="250"/>
      <c r="E190" s="250"/>
      <c r="F190" s="179"/>
    </row>
    <row r="191" spans="1:6" ht="14.25" thickBot="1" thickTop="1">
      <c r="A191" s="483" t="s">
        <v>50</v>
      </c>
      <c r="B191" s="484">
        <v>2</v>
      </c>
      <c r="C191" s="484">
        <v>3</v>
      </c>
      <c r="D191" s="484">
        <v>4</v>
      </c>
      <c r="E191" s="484">
        <v>5</v>
      </c>
      <c r="F191" s="485">
        <v>6</v>
      </c>
    </row>
    <row r="192" spans="1:6" ht="12.75">
      <c r="A192" s="71" t="s">
        <v>28</v>
      </c>
      <c r="B192" s="72" t="s">
        <v>172</v>
      </c>
      <c r="C192" s="73">
        <v>11909182.24</v>
      </c>
      <c r="D192" s="73">
        <v>5693739.34</v>
      </c>
      <c r="E192" s="73"/>
      <c r="F192" s="74">
        <f aca="true" t="shared" si="10" ref="F192:F231">D192/C192*100</f>
        <v>47.80965833973164</v>
      </c>
    </row>
    <row r="193" spans="1:6" ht="12.75">
      <c r="A193" s="27" t="s">
        <v>173</v>
      </c>
      <c r="B193" s="28" t="s">
        <v>174</v>
      </c>
      <c r="C193" s="37">
        <v>6642730.85</v>
      </c>
      <c r="D193" s="37">
        <v>3179636.39</v>
      </c>
      <c r="E193" s="37"/>
      <c r="F193" s="31">
        <f t="shared" si="10"/>
        <v>47.866404070849875</v>
      </c>
    </row>
    <row r="194" spans="1:6" ht="23.25" customHeight="1">
      <c r="A194" s="306" t="s">
        <v>102</v>
      </c>
      <c r="B194" s="217" t="s">
        <v>191</v>
      </c>
      <c r="C194" s="218">
        <v>194533</v>
      </c>
      <c r="D194" s="218">
        <v>83228.69</v>
      </c>
      <c r="E194" s="218"/>
      <c r="F194" s="215">
        <f t="shared" si="10"/>
        <v>42.783841301989895</v>
      </c>
    </row>
    <row r="195" spans="1:6" ht="12.75">
      <c r="A195" s="79" t="s">
        <v>103</v>
      </c>
      <c r="B195" s="80" t="s">
        <v>104</v>
      </c>
      <c r="C195" s="81">
        <v>4136786</v>
      </c>
      <c r="D195" s="81">
        <v>1858907.94</v>
      </c>
      <c r="E195" s="81"/>
      <c r="F195" s="94">
        <f t="shared" si="10"/>
        <v>44.93604310206039</v>
      </c>
    </row>
    <row r="196" spans="1:6" ht="12.75">
      <c r="A196" s="79" t="s">
        <v>105</v>
      </c>
      <c r="B196" s="80" t="s">
        <v>106</v>
      </c>
      <c r="C196" s="81">
        <v>274709.32</v>
      </c>
      <c r="D196" s="81">
        <v>270825.55</v>
      </c>
      <c r="E196" s="81"/>
      <c r="F196" s="49">
        <f t="shared" si="10"/>
        <v>98.58622561476982</v>
      </c>
    </row>
    <row r="197" spans="1:6" ht="12.75">
      <c r="A197" s="79" t="s">
        <v>84</v>
      </c>
      <c r="B197" s="80" t="s">
        <v>85</v>
      </c>
      <c r="C197" s="81">
        <v>811657.38</v>
      </c>
      <c r="D197" s="81">
        <v>336692.61</v>
      </c>
      <c r="E197" s="81"/>
      <c r="F197" s="49">
        <f t="shared" si="10"/>
        <v>41.482110345623916</v>
      </c>
    </row>
    <row r="198" spans="1:6" ht="12.75">
      <c r="A198" s="79" t="s">
        <v>93</v>
      </c>
      <c r="B198" s="80" t="s">
        <v>96</v>
      </c>
      <c r="C198" s="81">
        <v>117043</v>
      </c>
      <c r="D198" s="81">
        <v>52602.15</v>
      </c>
      <c r="E198" s="81"/>
      <c r="F198" s="49">
        <f t="shared" si="10"/>
        <v>44.94258520372855</v>
      </c>
    </row>
    <row r="199" spans="1:6" ht="12.75">
      <c r="A199" s="83" t="s">
        <v>86</v>
      </c>
      <c r="B199" s="84" t="s">
        <v>87</v>
      </c>
      <c r="C199" s="85">
        <v>10900</v>
      </c>
      <c r="D199" s="85">
        <v>1128.2</v>
      </c>
      <c r="E199" s="85"/>
      <c r="F199" s="49">
        <f t="shared" si="10"/>
        <v>10.35045871559633</v>
      </c>
    </row>
    <row r="200" spans="1:6" ht="12.75">
      <c r="A200" s="79" t="s">
        <v>68</v>
      </c>
      <c r="B200" s="80" t="s">
        <v>69</v>
      </c>
      <c r="C200" s="81">
        <v>220779.5</v>
      </c>
      <c r="D200" s="81">
        <v>129479.6</v>
      </c>
      <c r="E200" s="81"/>
      <c r="F200" s="49">
        <f t="shared" si="10"/>
        <v>58.64656818228142</v>
      </c>
    </row>
    <row r="201" spans="1:6" ht="25.5" customHeight="1">
      <c r="A201" s="32" t="s">
        <v>316</v>
      </c>
      <c r="B201" s="33" t="s">
        <v>317</v>
      </c>
      <c r="C201" s="34">
        <v>2470.5</v>
      </c>
      <c r="D201" s="34">
        <v>2470.5</v>
      </c>
      <c r="E201" s="34"/>
      <c r="F201" s="167">
        <f t="shared" si="10"/>
        <v>100</v>
      </c>
    </row>
    <row r="202" spans="1:6" ht="24" customHeight="1">
      <c r="A202" s="32" t="s">
        <v>175</v>
      </c>
      <c r="B202" s="33" t="s">
        <v>279</v>
      </c>
      <c r="C202" s="34">
        <v>25000</v>
      </c>
      <c r="D202" s="34">
        <v>15297.69</v>
      </c>
      <c r="E202" s="34"/>
      <c r="F202" s="167">
        <f t="shared" si="10"/>
        <v>61.19076</v>
      </c>
    </row>
    <row r="203" spans="1:6" ht="12.75">
      <c r="A203" s="79" t="s">
        <v>77</v>
      </c>
      <c r="B203" s="80" t="s">
        <v>78</v>
      </c>
      <c r="C203" s="81">
        <v>206204</v>
      </c>
      <c r="D203" s="81">
        <v>126738.75</v>
      </c>
      <c r="E203" s="81"/>
      <c r="F203" s="49">
        <f t="shared" si="10"/>
        <v>61.46279897577157</v>
      </c>
    </row>
    <row r="204" spans="1:6" ht="12.75">
      <c r="A204" s="79" t="s">
        <v>79</v>
      </c>
      <c r="B204" s="80" t="s">
        <v>80</v>
      </c>
      <c r="C204" s="81">
        <v>171450</v>
      </c>
      <c r="D204" s="81">
        <v>49918.36</v>
      </c>
      <c r="E204" s="81"/>
      <c r="F204" s="49">
        <f t="shared" si="10"/>
        <v>29.115403907844854</v>
      </c>
    </row>
    <row r="205" spans="1:6" ht="12.75">
      <c r="A205" s="79" t="s">
        <v>107</v>
      </c>
      <c r="B205" s="80" t="s">
        <v>108</v>
      </c>
      <c r="C205" s="81">
        <v>19300</v>
      </c>
      <c r="D205" s="81">
        <v>2705</v>
      </c>
      <c r="E205" s="81"/>
      <c r="F205" s="49">
        <f t="shared" si="10"/>
        <v>14.015544041450777</v>
      </c>
    </row>
    <row r="206" spans="1:6" ht="12.75">
      <c r="A206" s="79" t="s">
        <v>70</v>
      </c>
      <c r="B206" s="80" t="s">
        <v>97</v>
      </c>
      <c r="C206" s="81">
        <v>64320</v>
      </c>
      <c r="D206" s="81">
        <v>27412.79</v>
      </c>
      <c r="E206" s="81"/>
      <c r="F206" s="49">
        <f t="shared" si="10"/>
        <v>42.61938743781094</v>
      </c>
    </row>
    <row r="207" spans="1:6" ht="23.25" customHeight="1">
      <c r="A207" s="95" t="s">
        <v>318</v>
      </c>
      <c r="B207" s="96" t="s">
        <v>294</v>
      </c>
      <c r="C207" s="97">
        <v>2500</v>
      </c>
      <c r="D207" s="97">
        <v>2500</v>
      </c>
      <c r="E207" s="97"/>
      <c r="F207" s="167">
        <f t="shared" si="10"/>
        <v>100</v>
      </c>
    </row>
    <row r="208" spans="1:6" ht="12.75">
      <c r="A208" s="79" t="s">
        <v>109</v>
      </c>
      <c r="B208" s="80" t="s">
        <v>110</v>
      </c>
      <c r="C208" s="81">
        <v>8360</v>
      </c>
      <c r="D208" s="81">
        <v>724.21</v>
      </c>
      <c r="E208" s="81"/>
      <c r="F208" s="49">
        <f t="shared" si="10"/>
        <v>8.6627990430622</v>
      </c>
    </row>
    <row r="209" spans="1:6" ht="33" customHeight="1">
      <c r="A209" s="95" t="s">
        <v>111</v>
      </c>
      <c r="B209" s="148" t="s">
        <v>128</v>
      </c>
      <c r="C209" s="149">
        <v>3380</v>
      </c>
      <c r="D209" s="149">
        <v>1421.96</v>
      </c>
      <c r="E209" s="81"/>
      <c r="F209" s="167">
        <f t="shared" si="10"/>
        <v>42.069822485207105</v>
      </c>
    </row>
    <row r="210" spans="1:6" ht="33.75" customHeight="1">
      <c r="A210" s="95" t="s">
        <v>112</v>
      </c>
      <c r="B210" s="148" t="s">
        <v>129</v>
      </c>
      <c r="C210" s="149">
        <v>15000</v>
      </c>
      <c r="D210" s="149">
        <v>7032.12</v>
      </c>
      <c r="E210" s="81"/>
      <c r="F210" s="167">
        <f t="shared" si="10"/>
        <v>46.8808</v>
      </c>
    </row>
    <row r="211" spans="1:6" ht="12.75">
      <c r="A211" s="79" t="s">
        <v>98</v>
      </c>
      <c r="B211" s="80" t="s">
        <v>99</v>
      </c>
      <c r="C211" s="81">
        <v>7700</v>
      </c>
      <c r="D211" s="81">
        <v>3045.49</v>
      </c>
      <c r="E211" s="81"/>
      <c r="F211" s="49">
        <f t="shared" si="10"/>
        <v>39.55181818181818</v>
      </c>
    </row>
    <row r="212" spans="1:6" ht="12.75">
      <c r="A212" s="79" t="s">
        <v>90</v>
      </c>
      <c r="B212" s="80" t="s">
        <v>91</v>
      </c>
      <c r="C212" s="81">
        <v>8000</v>
      </c>
      <c r="D212" s="81">
        <v>318.54</v>
      </c>
      <c r="E212" s="81"/>
      <c r="F212" s="49">
        <f t="shared" si="10"/>
        <v>3.981750000000001</v>
      </c>
    </row>
    <row r="213" spans="1:6" ht="12.75">
      <c r="A213" s="83" t="s">
        <v>114</v>
      </c>
      <c r="B213" s="84" t="s">
        <v>115</v>
      </c>
      <c r="C213" s="85">
        <v>304388.15</v>
      </c>
      <c r="D213" s="85">
        <v>193587.19</v>
      </c>
      <c r="E213" s="85"/>
      <c r="F213" s="87">
        <f>D213/C213*100</f>
        <v>63.59879318560857</v>
      </c>
    </row>
    <row r="214" spans="1:6" ht="23.25" customHeight="1">
      <c r="A214" s="95" t="s">
        <v>263</v>
      </c>
      <c r="B214" s="148" t="s">
        <v>264</v>
      </c>
      <c r="C214" s="149">
        <v>7700</v>
      </c>
      <c r="D214" s="149">
        <v>2020</v>
      </c>
      <c r="E214" s="150"/>
      <c r="F214" s="151">
        <f t="shared" si="10"/>
        <v>26.233766233766232</v>
      </c>
    </row>
    <row r="215" spans="1:6" ht="33.75" customHeight="1">
      <c r="A215" s="95" t="s">
        <v>116</v>
      </c>
      <c r="B215" s="148" t="s">
        <v>176</v>
      </c>
      <c r="C215" s="149">
        <v>5200</v>
      </c>
      <c r="D215" s="149">
        <v>1096.46</v>
      </c>
      <c r="E215" s="290"/>
      <c r="F215" s="167">
        <f t="shared" si="10"/>
        <v>21.08576923076923</v>
      </c>
    </row>
    <row r="216" spans="1:6" ht="23.25" customHeight="1">
      <c r="A216" s="251" t="s">
        <v>118</v>
      </c>
      <c r="B216" s="190" t="s">
        <v>119</v>
      </c>
      <c r="C216" s="291">
        <v>16700</v>
      </c>
      <c r="D216" s="291">
        <v>6732.59</v>
      </c>
      <c r="E216" s="292"/>
      <c r="F216" s="258">
        <f t="shared" si="10"/>
        <v>40.31491017964072</v>
      </c>
    </row>
    <row r="217" spans="1:6" ht="23.25" customHeight="1">
      <c r="A217" s="88" t="s">
        <v>89</v>
      </c>
      <c r="B217" s="455" t="s">
        <v>133</v>
      </c>
      <c r="C217" s="269">
        <v>8650</v>
      </c>
      <c r="D217" s="269">
        <v>3750</v>
      </c>
      <c r="E217" s="456"/>
      <c r="F217" s="92">
        <f t="shared" si="10"/>
        <v>43.35260115606936</v>
      </c>
    </row>
    <row r="218" spans="1:6" ht="12.75">
      <c r="A218" s="27" t="s">
        <v>177</v>
      </c>
      <c r="B218" s="28" t="s">
        <v>178</v>
      </c>
      <c r="C218" s="37">
        <v>357833.5</v>
      </c>
      <c r="D218" s="37">
        <v>171695</v>
      </c>
      <c r="E218" s="37"/>
      <c r="F218" s="31">
        <f t="shared" si="10"/>
        <v>47.98181277046448</v>
      </c>
    </row>
    <row r="219" spans="1:6" ht="23.25" customHeight="1">
      <c r="A219" s="293" t="s">
        <v>102</v>
      </c>
      <c r="B219" s="165" t="s">
        <v>191</v>
      </c>
      <c r="C219" s="294">
        <v>15820</v>
      </c>
      <c r="D219" s="294">
        <v>6417.78</v>
      </c>
      <c r="E219" s="294"/>
      <c r="F219" s="167">
        <f t="shared" si="10"/>
        <v>40.56750948166877</v>
      </c>
    </row>
    <row r="220" spans="1:6" ht="12.75">
      <c r="A220" s="83" t="s">
        <v>103</v>
      </c>
      <c r="B220" s="84" t="s">
        <v>104</v>
      </c>
      <c r="C220" s="85">
        <v>248700</v>
      </c>
      <c r="D220" s="85">
        <v>112911.78</v>
      </c>
      <c r="E220" s="85"/>
      <c r="F220" s="87">
        <f t="shared" si="10"/>
        <v>45.40079613992762</v>
      </c>
    </row>
    <row r="221" spans="1:6" ht="12.75">
      <c r="A221" s="79" t="s">
        <v>105</v>
      </c>
      <c r="B221" s="80" t="s">
        <v>106</v>
      </c>
      <c r="C221" s="81">
        <v>19572.51</v>
      </c>
      <c r="D221" s="81">
        <v>17938.18</v>
      </c>
      <c r="E221" s="81"/>
      <c r="F221" s="94">
        <f t="shared" si="10"/>
        <v>91.64987014951073</v>
      </c>
    </row>
    <row r="222" spans="1:6" ht="12.75">
      <c r="A222" s="79" t="s">
        <v>84</v>
      </c>
      <c r="B222" s="80" t="s">
        <v>85</v>
      </c>
      <c r="C222" s="81">
        <v>48600</v>
      </c>
      <c r="D222" s="81">
        <v>19461.56</v>
      </c>
      <c r="E222" s="81"/>
      <c r="F222" s="49">
        <f t="shared" si="10"/>
        <v>40.0443621399177</v>
      </c>
    </row>
    <row r="223" spans="1:6" ht="12.75">
      <c r="A223" s="79" t="s">
        <v>93</v>
      </c>
      <c r="B223" s="80" t="s">
        <v>96</v>
      </c>
      <c r="C223" s="81">
        <v>6970</v>
      </c>
      <c r="D223" s="81">
        <v>3073.02</v>
      </c>
      <c r="E223" s="81"/>
      <c r="F223" s="49">
        <f t="shared" si="10"/>
        <v>44.08923959827833</v>
      </c>
    </row>
    <row r="224" spans="1:6" ht="12.75">
      <c r="A224" s="83" t="s">
        <v>114</v>
      </c>
      <c r="B224" s="84" t="s">
        <v>115</v>
      </c>
      <c r="C224" s="85">
        <v>18170.99</v>
      </c>
      <c r="D224" s="85">
        <v>11892.68</v>
      </c>
      <c r="E224" s="85"/>
      <c r="F224" s="87">
        <f t="shared" si="10"/>
        <v>65.44871798399537</v>
      </c>
    </row>
    <row r="225" spans="1:6" ht="12.75">
      <c r="A225" s="27" t="s">
        <v>180</v>
      </c>
      <c r="B225" s="28" t="s">
        <v>181</v>
      </c>
      <c r="C225" s="37">
        <v>1074200</v>
      </c>
      <c r="D225" s="37">
        <v>481318.81</v>
      </c>
      <c r="E225" s="37"/>
      <c r="F225" s="295">
        <f t="shared" si="10"/>
        <v>44.8071876745485</v>
      </c>
    </row>
    <row r="226" spans="1:6" ht="21.75" customHeight="1">
      <c r="A226" s="296" t="s">
        <v>102</v>
      </c>
      <c r="B226" s="297" t="s">
        <v>191</v>
      </c>
      <c r="C226" s="298">
        <v>4500</v>
      </c>
      <c r="D226" s="299">
        <v>460.32</v>
      </c>
      <c r="E226" s="300"/>
      <c r="F226" s="301">
        <f t="shared" si="10"/>
        <v>10.229333333333333</v>
      </c>
    </row>
    <row r="227" spans="1:6" ht="12.75">
      <c r="A227" s="142" t="s">
        <v>103</v>
      </c>
      <c r="B227" s="143" t="s">
        <v>104</v>
      </c>
      <c r="C227" s="144">
        <v>517000</v>
      </c>
      <c r="D227" s="144">
        <v>254642.3</v>
      </c>
      <c r="E227" s="144"/>
      <c r="F227" s="49">
        <f t="shared" si="10"/>
        <v>49.25382978723404</v>
      </c>
    </row>
    <row r="228" spans="1:6" ht="12.75">
      <c r="A228" s="79" t="s">
        <v>105</v>
      </c>
      <c r="B228" s="80" t="s">
        <v>106</v>
      </c>
      <c r="C228" s="81">
        <v>42000</v>
      </c>
      <c r="D228" s="81">
        <v>37857.67</v>
      </c>
      <c r="E228" s="81"/>
      <c r="F228" s="49">
        <f t="shared" si="10"/>
        <v>90.13730952380952</v>
      </c>
    </row>
    <row r="229" spans="1:6" ht="12.75">
      <c r="A229" s="79" t="s">
        <v>84</v>
      </c>
      <c r="B229" s="80" t="s">
        <v>85</v>
      </c>
      <c r="C229" s="81">
        <v>99000</v>
      </c>
      <c r="D229" s="81">
        <v>44350.42</v>
      </c>
      <c r="E229" s="81"/>
      <c r="F229" s="49">
        <f t="shared" si="10"/>
        <v>44.79840404040404</v>
      </c>
    </row>
    <row r="230" spans="1:6" ht="12.75">
      <c r="A230" s="79" t="s">
        <v>93</v>
      </c>
      <c r="B230" s="80" t="s">
        <v>96</v>
      </c>
      <c r="C230" s="81">
        <v>14100</v>
      </c>
      <c r="D230" s="81">
        <v>6954.15</v>
      </c>
      <c r="E230" s="81"/>
      <c r="F230" s="49">
        <f t="shared" si="10"/>
        <v>49.32021276595744</v>
      </c>
    </row>
    <row r="231" spans="1:6" ht="13.5" thickBot="1">
      <c r="A231" s="168" t="s">
        <v>86</v>
      </c>
      <c r="B231" s="169" t="s">
        <v>87</v>
      </c>
      <c r="C231" s="248">
        <v>3000</v>
      </c>
      <c r="D231" s="248">
        <v>54</v>
      </c>
      <c r="E231" s="248"/>
      <c r="F231" s="171">
        <f t="shared" si="10"/>
        <v>1.7999999999999998</v>
      </c>
    </row>
    <row r="232" spans="1:6" ht="13.5" thickTop="1">
      <c r="A232" s="172"/>
      <c r="B232" s="173"/>
      <c r="C232" s="249"/>
      <c r="D232" s="249"/>
      <c r="E232" s="249"/>
      <c r="F232" s="175"/>
    </row>
    <row r="233" spans="1:6" ht="6.75" customHeight="1" thickBot="1">
      <c r="A233" s="176"/>
      <c r="B233" s="177"/>
      <c r="C233" s="250"/>
      <c r="D233" s="250"/>
      <c r="E233" s="250"/>
      <c r="F233" s="179"/>
    </row>
    <row r="234" spans="1:6" ht="13.5" thickTop="1">
      <c r="A234" s="180" t="s">
        <v>50</v>
      </c>
      <c r="B234" s="181">
        <v>2</v>
      </c>
      <c r="C234" s="181">
        <v>3</v>
      </c>
      <c r="D234" s="181">
        <v>4</v>
      </c>
      <c r="E234" s="181">
        <v>5</v>
      </c>
      <c r="F234" s="182">
        <v>6</v>
      </c>
    </row>
    <row r="235" spans="1:6" ht="12.75">
      <c r="A235" s="142" t="s">
        <v>68</v>
      </c>
      <c r="B235" s="143" t="s">
        <v>69</v>
      </c>
      <c r="C235" s="144">
        <v>10000</v>
      </c>
      <c r="D235" s="144">
        <v>8290.42</v>
      </c>
      <c r="E235" s="144"/>
      <c r="F235" s="49">
        <f aca="true" t="shared" si="11" ref="F235:F270">D235/C235*100</f>
        <v>82.9042</v>
      </c>
    </row>
    <row r="236" spans="1:6" ht="12.75">
      <c r="A236" s="79" t="s">
        <v>182</v>
      </c>
      <c r="B236" s="80" t="s">
        <v>183</v>
      </c>
      <c r="C236" s="81">
        <v>150000</v>
      </c>
      <c r="D236" s="81">
        <v>61299.4</v>
      </c>
      <c r="E236" s="81"/>
      <c r="F236" s="49">
        <f t="shared" si="11"/>
        <v>40.86626666666667</v>
      </c>
    </row>
    <row r="237" spans="1:6" ht="23.25" customHeight="1">
      <c r="A237" s="95" t="s">
        <v>175</v>
      </c>
      <c r="B237" s="148" t="s">
        <v>184</v>
      </c>
      <c r="C237" s="149">
        <v>10000</v>
      </c>
      <c r="D237" s="97">
        <v>1175.02</v>
      </c>
      <c r="E237" s="81"/>
      <c r="F237" s="99">
        <f t="shared" si="11"/>
        <v>11.7502</v>
      </c>
    </row>
    <row r="238" spans="1:6" ht="12.75" customHeight="1">
      <c r="A238" s="142" t="s">
        <v>77</v>
      </c>
      <c r="B238" s="302" t="s">
        <v>78</v>
      </c>
      <c r="C238" s="303">
        <v>34000</v>
      </c>
      <c r="D238" s="34">
        <v>26132.93</v>
      </c>
      <c r="E238" s="144"/>
      <c r="F238" s="49">
        <f t="shared" si="11"/>
        <v>76.8615588235294</v>
      </c>
    </row>
    <row r="239" spans="1:6" ht="12.75" customHeight="1">
      <c r="A239" s="142" t="s">
        <v>79</v>
      </c>
      <c r="B239" s="302" t="s">
        <v>80</v>
      </c>
      <c r="C239" s="303">
        <v>5000</v>
      </c>
      <c r="D239" s="34">
        <v>904.26</v>
      </c>
      <c r="E239" s="144"/>
      <c r="F239" s="49">
        <f t="shared" si="11"/>
        <v>18.085199999999997</v>
      </c>
    </row>
    <row r="240" spans="1:6" ht="12.75" customHeight="1">
      <c r="A240" s="79" t="s">
        <v>107</v>
      </c>
      <c r="B240" s="148" t="s">
        <v>108</v>
      </c>
      <c r="C240" s="149">
        <v>1500</v>
      </c>
      <c r="D240" s="97">
        <v>0</v>
      </c>
      <c r="E240" s="81"/>
      <c r="F240" s="49">
        <f t="shared" si="11"/>
        <v>0</v>
      </c>
    </row>
    <row r="241" spans="1:6" ht="12.75">
      <c r="A241" s="79" t="s">
        <v>70</v>
      </c>
      <c r="B241" s="80" t="s">
        <v>97</v>
      </c>
      <c r="C241" s="81">
        <v>28000</v>
      </c>
      <c r="D241" s="81">
        <v>13199.22</v>
      </c>
      <c r="E241" s="81"/>
      <c r="F241" s="49">
        <f t="shared" si="11"/>
        <v>47.14007142857143</v>
      </c>
    </row>
    <row r="242" spans="1:6" ht="12.75">
      <c r="A242" s="83" t="s">
        <v>109</v>
      </c>
      <c r="B242" s="84" t="s">
        <v>110</v>
      </c>
      <c r="C242" s="85">
        <v>1000</v>
      </c>
      <c r="D242" s="85">
        <v>280</v>
      </c>
      <c r="E242" s="85"/>
      <c r="F242" s="87">
        <f t="shared" si="11"/>
        <v>28.000000000000004</v>
      </c>
    </row>
    <row r="243" spans="1:6" ht="32.25" customHeight="1">
      <c r="A243" s="95" t="s">
        <v>112</v>
      </c>
      <c r="B243" s="148" t="s">
        <v>129</v>
      </c>
      <c r="C243" s="149">
        <v>2600</v>
      </c>
      <c r="D243" s="149">
        <v>1314.66</v>
      </c>
      <c r="E243" s="81"/>
      <c r="F243" s="99">
        <f t="shared" si="11"/>
        <v>50.56384615384616</v>
      </c>
    </row>
    <row r="244" spans="1:6" ht="12" customHeight="1">
      <c r="A244" s="79" t="s">
        <v>98</v>
      </c>
      <c r="B244" s="148" t="s">
        <v>99</v>
      </c>
      <c r="C244" s="149">
        <v>500</v>
      </c>
      <c r="D244" s="149">
        <v>109.46</v>
      </c>
      <c r="E244" s="81"/>
      <c r="F244" s="49">
        <f t="shared" si="11"/>
        <v>21.891999999999996</v>
      </c>
    </row>
    <row r="245" spans="1:6" ht="12" customHeight="1">
      <c r="A245" s="79" t="s">
        <v>90</v>
      </c>
      <c r="B245" s="148" t="s">
        <v>91</v>
      </c>
      <c r="C245" s="149">
        <v>1000</v>
      </c>
      <c r="D245" s="149">
        <v>0</v>
      </c>
      <c r="E245" s="81"/>
      <c r="F245" s="49">
        <f t="shared" si="11"/>
        <v>0</v>
      </c>
    </row>
    <row r="246" spans="1:6" ht="12.75">
      <c r="A246" s="79" t="s">
        <v>114</v>
      </c>
      <c r="B246" s="80" t="s">
        <v>115</v>
      </c>
      <c r="C246" s="81">
        <v>33500</v>
      </c>
      <c r="D246" s="81">
        <v>24099.58</v>
      </c>
      <c r="E246" s="81"/>
      <c r="F246" s="49">
        <f t="shared" si="11"/>
        <v>71.9390447761194</v>
      </c>
    </row>
    <row r="247" spans="1:6" ht="22.5" customHeight="1">
      <c r="A247" s="95" t="s">
        <v>263</v>
      </c>
      <c r="B247" s="148" t="s">
        <v>265</v>
      </c>
      <c r="C247" s="149">
        <v>1000</v>
      </c>
      <c r="D247" s="149">
        <v>195</v>
      </c>
      <c r="E247" s="150"/>
      <c r="F247" s="304">
        <f t="shared" si="11"/>
        <v>19.5</v>
      </c>
    </row>
    <row r="248" spans="1:6" ht="33.75" customHeight="1">
      <c r="A248" s="95" t="s">
        <v>116</v>
      </c>
      <c r="B248" s="148" t="s">
        <v>185</v>
      </c>
      <c r="C248" s="149">
        <v>500</v>
      </c>
      <c r="D248" s="149">
        <v>0</v>
      </c>
      <c r="E248" s="150"/>
      <c r="F248" s="99">
        <f t="shared" si="11"/>
        <v>0</v>
      </c>
    </row>
    <row r="249" spans="1:6" ht="22.5" customHeight="1">
      <c r="A249" s="95" t="s">
        <v>118</v>
      </c>
      <c r="B249" s="148" t="s">
        <v>119</v>
      </c>
      <c r="C249" s="149">
        <v>1000</v>
      </c>
      <c r="D249" s="149">
        <v>0</v>
      </c>
      <c r="E249" s="150"/>
      <c r="F249" s="99">
        <f t="shared" si="11"/>
        <v>0</v>
      </c>
    </row>
    <row r="250" spans="1:6" ht="23.25" customHeight="1">
      <c r="A250" s="251" t="s">
        <v>64</v>
      </c>
      <c r="B250" s="190" t="s">
        <v>146</v>
      </c>
      <c r="C250" s="291">
        <v>115000</v>
      </c>
      <c r="D250" s="291">
        <v>0</v>
      </c>
      <c r="E250" s="305"/>
      <c r="F250" s="258">
        <f t="shared" si="11"/>
        <v>0</v>
      </c>
    </row>
    <row r="251" spans="1:6" ht="12.75" customHeight="1">
      <c r="A251" s="27" t="s">
        <v>186</v>
      </c>
      <c r="B251" s="28" t="s">
        <v>49</v>
      </c>
      <c r="C251" s="37">
        <v>2995889.89</v>
      </c>
      <c r="D251" s="37">
        <v>1456019.32</v>
      </c>
      <c r="E251" s="37"/>
      <c r="F251" s="31">
        <f t="shared" si="11"/>
        <v>48.60056188513657</v>
      </c>
    </row>
    <row r="252" spans="1:6" ht="22.5" customHeight="1">
      <c r="A252" s="306" t="s">
        <v>102</v>
      </c>
      <c r="B252" s="217" t="s">
        <v>191</v>
      </c>
      <c r="C252" s="218">
        <v>61091</v>
      </c>
      <c r="D252" s="218">
        <v>27216.01</v>
      </c>
      <c r="E252" s="218"/>
      <c r="F252" s="215">
        <f t="shared" si="11"/>
        <v>44.54995007447906</v>
      </c>
    </row>
    <row r="253" spans="1:6" ht="12.75">
      <c r="A253" s="79" t="s">
        <v>103</v>
      </c>
      <c r="B253" s="80" t="s">
        <v>104</v>
      </c>
      <c r="C253" s="81">
        <v>1973223</v>
      </c>
      <c r="D253" s="81">
        <v>903459.87</v>
      </c>
      <c r="E253" s="81"/>
      <c r="F253" s="94">
        <f t="shared" si="11"/>
        <v>45.78599935232865</v>
      </c>
    </row>
    <row r="254" spans="1:6" ht="12.75">
      <c r="A254" s="79" t="s">
        <v>105</v>
      </c>
      <c r="B254" s="80" t="s">
        <v>106</v>
      </c>
      <c r="C254" s="81">
        <v>132030</v>
      </c>
      <c r="D254" s="81">
        <v>131975.82</v>
      </c>
      <c r="E254" s="81"/>
      <c r="F254" s="94">
        <f t="shared" si="11"/>
        <v>99.95896387184732</v>
      </c>
    </row>
    <row r="255" spans="1:6" ht="12.75">
      <c r="A255" s="142" t="s">
        <v>84</v>
      </c>
      <c r="B255" s="143" t="s">
        <v>85</v>
      </c>
      <c r="C255" s="144">
        <v>381300</v>
      </c>
      <c r="D255" s="144">
        <v>165048.23</v>
      </c>
      <c r="E255" s="144"/>
      <c r="F255" s="49">
        <f t="shared" si="11"/>
        <v>43.28566220823499</v>
      </c>
    </row>
    <row r="256" spans="1:6" ht="12.75">
      <c r="A256" s="142" t="s">
        <v>93</v>
      </c>
      <c r="B256" s="143" t="s">
        <v>96</v>
      </c>
      <c r="C256" s="144">
        <v>53900</v>
      </c>
      <c r="D256" s="144">
        <v>25231.72</v>
      </c>
      <c r="E256" s="144"/>
      <c r="F256" s="49">
        <f t="shared" si="11"/>
        <v>46.81209647495362</v>
      </c>
    </row>
    <row r="257" spans="1:6" ht="12.75">
      <c r="A257" s="79" t="s">
        <v>86</v>
      </c>
      <c r="B257" s="80" t="s">
        <v>87</v>
      </c>
      <c r="C257" s="81">
        <v>3600</v>
      </c>
      <c r="D257" s="81">
        <v>0</v>
      </c>
      <c r="E257" s="81"/>
      <c r="F257" s="49">
        <f t="shared" si="11"/>
        <v>0</v>
      </c>
    </row>
    <row r="258" spans="1:6" ht="12.75">
      <c r="A258" s="79" t="s">
        <v>68</v>
      </c>
      <c r="B258" s="80" t="s">
        <v>69</v>
      </c>
      <c r="C258" s="81">
        <v>34500</v>
      </c>
      <c r="D258" s="81">
        <v>12684.36</v>
      </c>
      <c r="E258" s="81"/>
      <c r="F258" s="49">
        <f t="shared" si="11"/>
        <v>36.76626086956522</v>
      </c>
    </row>
    <row r="259" spans="1:6" ht="24.75" customHeight="1">
      <c r="A259" s="95" t="s">
        <v>175</v>
      </c>
      <c r="B259" s="96" t="s">
        <v>184</v>
      </c>
      <c r="C259" s="97">
        <v>11500</v>
      </c>
      <c r="D259" s="97">
        <v>4397.03</v>
      </c>
      <c r="E259" s="97"/>
      <c r="F259" s="167">
        <f t="shared" si="11"/>
        <v>38.23504347826086</v>
      </c>
    </row>
    <row r="260" spans="1:6" ht="12.75">
      <c r="A260" s="79" t="s">
        <v>77</v>
      </c>
      <c r="B260" s="80" t="s">
        <v>78</v>
      </c>
      <c r="C260" s="81">
        <v>117000</v>
      </c>
      <c r="D260" s="81">
        <v>65049.95</v>
      </c>
      <c r="E260" s="81"/>
      <c r="F260" s="94">
        <f t="shared" si="11"/>
        <v>55.59824786324786</v>
      </c>
    </row>
    <row r="261" spans="1:6" ht="12.75">
      <c r="A261" s="142" t="s">
        <v>79</v>
      </c>
      <c r="B261" s="143" t="s">
        <v>80</v>
      </c>
      <c r="C261" s="144">
        <v>8000</v>
      </c>
      <c r="D261" s="144">
        <v>2273.9</v>
      </c>
      <c r="E261" s="144"/>
      <c r="F261" s="49">
        <f t="shared" si="11"/>
        <v>28.423750000000002</v>
      </c>
    </row>
    <row r="262" spans="1:6" ht="12.75">
      <c r="A262" s="79" t="s">
        <v>107</v>
      </c>
      <c r="B262" s="80" t="s">
        <v>108</v>
      </c>
      <c r="C262" s="81">
        <v>2400</v>
      </c>
      <c r="D262" s="81">
        <v>379</v>
      </c>
      <c r="E262" s="81"/>
      <c r="F262" s="49">
        <f t="shared" si="11"/>
        <v>15.791666666666668</v>
      </c>
    </row>
    <row r="263" spans="1:6" ht="15.75" customHeight="1">
      <c r="A263" s="79" t="s">
        <v>70</v>
      </c>
      <c r="B263" s="80" t="s">
        <v>280</v>
      </c>
      <c r="C263" s="81">
        <v>34000</v>
      </c>
      <c r="D263" s="81">
        <v>12323.05</v>
      </c>
      <c r="E263" s="81"/>
      <c r="F263" s="49">
        <f t="shared" si="11"/>
        <v>36.24426470588235</v>
      </c>
    </row>
    <row r="264" spans="1:6" ht="14.25" customHeight="1">
      <c r="A264" s="83" t="s">
        <v>109</v>
      </c>
      <c r="B264" s="84" t="s">
        <v>110</v>
      </c>
      <c r="C264" s="85">
        <v>4000</v>
      </c>
      <c r="D264" s="85">
        <v>143.96</v>
      </c>
      <c r="E264" s="85"/>
      <c r="F264" s="87">
        <f t="shared" si="11"/>
        <v>3.599</v>
      </c>
    </row>
    <row r="265" spans="1:6" ht="33" customHeight="1">
      <c r="A265" s="95" t="s">
        <v>111</v>
      </c>
      <c r="B265" s="148" t="s">
        <v>128</v>
      </c>
      <c r="C265" s="149">
        <v>1600</v>
      </c>
      <c r="D265" s="149">
        <v>546.19</v>
      </c>
      <c r="E265" s="161"/>
      <c r="F265" s="99">
        <f t="shared" si="11"/>
        <v>34.136875</v>
      </c>
    </row>
    <row r="266" spans="1:6" ht="35.25" customHeight="1">
      <c r="A266" s="95" t="s">
        <v>112</v>
      </c>
      <c r="B266" s="148" t="s">
        <v>129</v>
      </c>
      <c r="C266" s="149">
        <v>8600</v>
      </c>
      <c r="D266" s="149">
        <v>3257.91</v>
      </c>
      <c r="E266" s="161"/>
      <c r="F266" s="167">
        <f t="shared" si="11"/>
        <v>37.88267441860465</v>
      </c>
    </row>
    <row r="267" spans="1:6" ht="12.75">
      <c r="A267" s="83" t="s">
        <v>98</v>
      </c>
      <c r="B267" s="84" t="s">
        <v>99</v>
      </c>
      <c r="C267" s="85">
        <v>7000</v>
      </c>
      <c r="D267" s="85">
        <v>4048.29</v>
      </c>
      <c r="E267" s="85"/>
      <c r="F267" s="87">
        <f t="shared" si="11"/>
        <v>57.83271428571428</v>
      </c>
    </row>
    <row r="268" spans="1:6" ht="12.75">
      <c r="A268" s="79" t="s">
        <v>90</v>
      </c>
      <c r="B268" s="80" t="s">
        <v>91</v>
      </c>
      <c r="C268" s="81">
        <v>4000</v>
      </c>
      <c r="D268" s="81">
        <v>449.65</v>
      </c>
      <c r="E268" s="81"/>
      <c r="F268" s="94">
        <f t="shared" si="11"/>
        <v>11.241249999999999</v>
      </c>
    </row>
    <row r="269" spans="1:6" ht="12.75">
      <c r="A269" s="79" t="s">
        <v>114</v>
      </c>
      <c r="B269" s="80" t="s">
        <v>115</v>
      </c>
      <c r="C269" s="81">
        <v>125345.89</v>
      </c>
      <c r="D269" s="81">
        <v>93051.95</v>
      </c>
      <c r="E269" s="81"/>
      <c r="F269" s="49">
        <f t="shared" si="11"/>
        <v>74.23613969313234</v>
      </c>
    </row>
    <row r="270" spans="1:6" ht="24.75" customHeight="1">
      <c r="A270" s="251" t="s">
        <v>263</v>
      </c>
      <c r="B270" s="190" t="s">
        <v>265</v>
      </c>
      <c r="C270" s="291">
        <v>1000</v>
      </c>
      <c r="D270" s="291">
        <v>485.25</v>
      </c>
      <c r="E270" s="292"/>
      <c r="F270" s="304">
        <f t="shared" si="11"/>
        <v>48.525</v>
      </c>
    </row>
    <row r="271" spans="1:6" ht="34.5" customHeight="1">
      <c r="A271" s="251" t="s">
        <v>116</v>
      </c>
      <c r="B271" s="190" t="s">
        <v>117</v>
      </c>
      <c r="C271" s="291">
        <v>3600</v>
      </c>
      <c r="D271" s="291">
        <v>933.02</v>
      </c>
      <c r="E271" s="305"/>
      <c r="F271" s="167">
        <f>D271/C271*100</f>
        <v>25.917222222222218</v>
      </c>
    </row>
    <row r="272" spans="1:6" ht="23.25" customHeight="1" thickBot="1">
      <c r="A272" s="420" t="s">
        <v>118</v>
      </c>
      <c r="B272" s="438" t="s">
        <v>119</v>
      </c>
      <c r="C272" s="439">
        <v>8200</v>
      </c>
      <c r="D272" s="439">
        <v>3064.16</v>
      </c>
      <c r="E272" s="486"/>
      <c r="F272" s="421">
        <f>D272/C272*100</f>
        <v>37.36780487804878</v>
      </c>
    </row>
    <row r="273" spans="1:6" ht="15.75" customHeight="1" thickTop="1">
      <c r="A273" s="284"/>
      <c r="B273" s="441"/>
      <c r="C273" s="442"/>
      <c r="D273" s="442"/>
      <c r="E273" s="488"/>
      <c r="F273" s="285"/>
    </row>
    <row r="274" spans="1:6" ht="17.25" customHeight="1" thickBot="1">
      <c r="A274" s="286"/>
      <c r="B274" s="444"/>
      <c r="C274" s="445"/>
      <c r="D274" s="445"/>
      <c r="E274" s="489"/>
      <c r="F274" s="287"/>
    </row>
    <row r="275" spans="1:6" ht="12" customHeight="1" thickTop="1">
      <c r="A275" s="288" t="s">
        <v>50</v>
      </c>
      <c r="B275" s="447">
        <v>2</v>
      </c>
      <c r="C275" s="447">
        <v>3</v>
      </c>
      <c r="D275" s="447">
        <v>4</v>
      </c>
      <c r="E275" s="447">
        <v>5</v>
      </c>
      <c r="F275" s="289">
        <v>6</v>
      </c>
    </row>
    <row r="276" spans="1:6" ht="21.75" customHeight="1">
      <c r="A276" s="314" t="s">
        <v>89</v>
      </c>
      <c r="B276" s="487" t="s">
        <v>133</v>
      </c>
      <c r="C276" s="166">
        <v>20000</v>
      </c>
      <c r="D276" s="166">
        <v>0</v>
      </c>
      <c r="E276" s="166"/>
      <c r="F276" s="167">
        <f aca="true" t="shared" si="12" ref="F276:F317">D276/C276*100</f>
        <v>0</v>
      </c>
    </row>
    <row r="277" spans="1:6" ht="12.75">
      <c r="A277" s="27" t="s">
        <v>187</v>
      </c>
      <c r="B277" s="28" t="s">
        <v>188</v>
      </c>
      <c r="C277" s="37">
        <v>331700</v>
      </c>
      <c r="D277" s="37">
        <v>182992.6</v>
      </c>
      <c r="E277" s="37"/>
      <c r="F277" s="31">
        <f t="shared" si="12"/>
        <v>55.16810370817004</v>
      </c>
    </row>
    <row r="278" spans="1:6" ht="21.75" customHeight="1">
      <c r="A278" s="293" t="s">
        <v>102</v>
      </c>
      <c r="B278" s="165" t="s">
        <v>191</v>
      </c>
      <c r="C278" s="294">
        <v>700</v>
      </c>
      <c r="D278" s="294">
        <v>165.19</v>
      </c>
      <c r="E278" s="294"/>
      <c r="F278" s="167">
        <f t="shared" si="12"/>
        <v>23.59857142857143</v>
      </c>
    </row>
    <row r="279" spans="1:6" ht="12.75">
      <c r="A279" s="79" t="s">
        <v>103</v>
      </c>
      <c r="B279" s="80" t="s">
        <v>104</v>
      </c>
      <c r="C279" s="81">
        <v>62000</v>
      </c>
      <c r="D279" s="81">
        <v>24305.38</v>
      </c>
      <c r="E279" s="81"/>
      <c r="F279" s="49">
        <f t="shared" si="12"/>
        <v>39.202225806451615</v>
      </c>
    </row>
    <row r="280" spans="1:6" ht="12.75">
      <c r="A280" s="83" t="s">
        <v>105</v>
      </c>
      <c r="B280" s="84" t="s">
        <v>106</v>
      </c>
      <c r="C280" s="85">
        <v>5100</v>
      </c>
      <c r="D280" s="85">
        <v>4425.32</v>
      </c>
      <c r="E280" s="85"/>
      <c r="F280" s="87">
        <f t="shared" si="12"/>
        <v>86.77098039215686</v>
      </c>
    </row>
    <row r="281" spans="1:6" ht="12.75">
      <c r="A281" s="79" t="s">
        <v>84</v>
      </c>
      <c r="B281" s="80" t="s">
        <v>85</v>
      </c>
      <c r="C281" s="81">
        <v>19000</v>
      </c>
      <c r="D281" s="81">
        <v>7838.4</v>
      </c>
      <c r="E281" s="81"/>
      <c r="F281" s="490">
        <f t="shared" si="12"/>
        <v>41.25473684210526</v>
      </c>
    </row>
    <row r="282" spans="1:6" ht="12.75">
      <c r="A282" s="142" t="s">
        <v>93</v>
      </c>
      <c r="B282" s="143" t="s">
        <v>96</v>
      </c>
      <c r="C282" s="144">
        <v>2600</v>
      </c>
      <c r="D282" s="144">
        <v>738.26</v>
      </c>
      <c r="E282" s="144"/>
      <c r="F282" s="49">
        <f t="shared" si="12"/>
        <v>28.394615384615385</v>
      </c>
    </row>
    <row r="283" spans="1:6" ht="12.75">
      <c r="A283" s="79" t="s">
        <v>86</v>
      </c>
      <c r="B283" s="80" t="s">
        <v>87</v>
      </c>
      <c r="C283" s="81">
        <v>40000</v>
      </c>
      <c r="D283" s="81">
        <v>20245.92</v>
      </c>
      <c r="E283" s="81"/>
      <c r="F283" s="49">
        <f t="shared" si="12"/>
        <v>50.614799999999995</v>
      </c>
    </row>
    <row r="284" spans="1:6" ht="12.75">
      <c r="A284" s="79" t="s">
        <v>68</v>
      </c>
      <c r="B284" s="80" t="s">
        <v>69</v>
      </c>
      <c r="C284" s="81">
        <v>47000</v>
      </c>
      <c r="D284" s="81">
        <v>31623.62</v>
      </c>
      <c r="E284" s="81"/>
      <c r="F284" s="49">
        <f t="shared" si="12"/>
        <v>67.28429787234043</v>
      </c>
    </row>
    <row r="285" spans="1:6" ht="12.75">
      <c r="A285" s="79" t="s">
        <v>79</v>
      </c>
      <c r="B285" s="80" t="s">
        <v>80</v>
      </c>
      <c r="C285" s="81">
        <v>9500</v>
      </c>
      <c r="D285" s="81">
        <v>7182.53</v>
      </c>
      <c r="E285" s="81"/>
      <c r="F285" s="49">
        <f t="shared" si="12"/>
        <v>75.60557894736843</v>
      </c>
    </row>
    <row r="286" spans="1:6" ht="12.75">
      <c r="A286" s="79" t="s">
        <v>107</v>
      </c>
      <c r="B286" s="80" t="s">
        <v>108</v>
      </c>
      <c r="C286" s="81">
        <v>400</v>
      </c>
      <c r="D286" s="81">
        <v>0</v>
      </c>
      <c r="E286" s="81"/>
      <c r="F286" s="49">
        <f t="shared" si="12"/>
        <v>0</v>
      </c>
    </row>
    <row r="287" spans="1:6" ht="12.75">
      <c r="A287" s="79" t="s">
        <v>70</v>
      </c>
      <c r="B287" s="80" t="s">
        <v>97</v>
      </c>
      <c r="C287" s="81">
        <v>130000</v>
      </c>
      <c r="D287" s="81">
        <v>75287.36</v>
      </c>
      <c r="E287" s="81"/>
      <c r="F287" s="49">
        <f t="shared" si="12"/>
        <v>57.913353846153846</v>
      </c>
    </row>
    <row r="288" spans="1:6" ht="33" customHeight="1">
      <c r="A288" s="95" t="s">
        <v>111</v>
      </c>
      <c r="B288" s="148" t="s">
        <v>128</v>
      </c>
      <c r="C288" s="149">
        <v>500</v>
      </c>
      <c r="D288" s="149">
        <v>0</v>
      </c>
      <c r="E288" s="81"/>
      <c r="F288" s="167">
        <f t="shared" si="12"/>
        <v>0</v>
      </c>
    </row>
    <row r="289" spans="1:6" ht="13.5" customHeight="1">
      <c r="A289" s="79" t="s">
        <v>98</v>
      </c>
      <c r="B289" s="148" t="s">
        <v>124</v>
      </c>
      <c r="C289" s="149">
        <v>500</v>
      </c>
      <c r="D289" s="149">
        <v>87.2</v>
      </c>
      <c r="E289" s="81"/>
      <c r="F289" s="49">
        <f t="shared" si="12"/>
        <v>17.44</v>
      </c>
    </row>
    <row r="290" spans="1:6" ht="12.75">
      <c r="A290" s="79" t="s">
        <v>90</v>
      </c>
      <c r="B290" s="80" t="s">
        <v>91</v>
      </c>
      <c r="C290" s="81">
        <v>12000</v>
      </c>
      <c r="D290" s="81">
        <v>9733.5</v>
      </c>
      <c r="E290" s="81"/>
      <c r="F290" s="49">
        <f t="shared" si="12"/>
        <v>81.1125</v>
      </c>
    </row>
    <row r="291" spans="1:6" ht="12.75">
      <c r="A291" s="79" t="s">
        <v>114</v>
      </c>
      <c r="B291" s="80" t="s">
        <v>115</v>
      </c>
      <c r="C291" s="81">
        <v>2400</v>
      </c>
      <c r="D291" s="81">
        <v>1359.92</v>
      </c>
      <c r="E291" s="81"/>
      <c r="F291" s="49">
        <f t="shared" si="12"/>
        <v>56.663333333333334</v>
      </c>
    </row>
    <row r="292" spans="1:6" ht="12.75">
      <c r="A292" s="27" t="s">
        <v>189</v>
      </c>
      <c r="B292" s="28" t="s">
        <v>190</v>
      </c>
      <c r="C292" s="37">
        <v>441249</v>
      </c>
      <c r="D292" s="37">
        <v>201452.95</v>
      </c>
      <c r="E292" s="37"/>
      <c r="F292" s="31">
        <f t="shared" si="12"/>
        <v>45.65516295787639</v>
      </c>
    </row>
    <row r="293" spans="1:6" ht="22.5" customHeight="1">
      <c r="A293" s="293" t="s">
        <v>102</v>
      </c>
      <c r="B293" s="165" t="s">
        <v>191</v>
      </c>
      <c r="C293" s="294">
        <v>19449</v>
      </c>
      <c r="D293" s="294">
        <v>1436.35</v>
      </c>
      <c r="E293" s="294"/>
      <c r="F293" s="167">
        <f t="shared" si="12"/>
        <v>7.385212607331996</v>
      </c>
    </row>
    <row r="294" spans="1:6" ht="12.75">
      <c r="A294" s="79" t="s">
        <v>103</v>
      </c>
      <c r="B294" s="80" t="s">
        <v>104</v>
      </c>
      <c r="C294" s="81">
        <v>255589</v>
      </c>
      <c r="D294" s="81">
        <v>115326.16</v>
      </c>
      <c r="E294" s="81"/>
      <c r="F294" s="49">
        <f t="shared" si="12"/>
        <v>45.121722765846734</v>
      </c>
    </row>
    <row r="295" spans="1:6" ht="12.75">
      <c r="A295" s="83" t="s">
        <v>105</v>
      </c>
      <c r="B295" s="84" t="s">
        <v>106</v>
      </c>
      <c r="C295" s="85">
        <v>17411</v>
      </c>
      <c r="D295" s="85">
        <v>17410.65</v>
      </c>
      <c r="E295" s="85"/>
      <c r="F295" s="87">
        <f t="shared" si="12"/>
        <v>99.99798977657804</v>
      </c>
    </row>
    <row r="296" spans="1:6" ht="12.75">
      <c r="A296" s="79" t="s">
        <v>84</v>
      </c>
      <c r="B296" s="80" t="s">
        <v>85</v>
      </c>
      <c r="C296" s="81">
        <v>46500</v>
      </c>
      <c r="D296" s="81">
        <v>20555.03</v>
      </c>
      <c r="E296" s="81"/>
      <c r="F296" s="94">
        <f t="shared" si="12"/>
        <v>44.204365591397845</v>
      </c>
    </row>
    <row r="297" spans="1:6" ht="12.75">
      <c r="A297" s="79" t="s">
        <v>93</v>
      </c>
      <c r="B297" s="80" t="s">
        <v>96</v>
      </c>
      <c r="C297" s="81">
        <v>6700</v>
      </c>
      <c r="D297" s="81">
        <v>3207.35</v>
      </c>
      <c r="E297" s="81"/>
      <c r="F297" s="49">
        <f t="shared" si="12"/>
        <v>47.870895522388054</v>
      </c>
    </row>
    <row r="298" spans="1:6" ht="12.75">
      <c r="A298" s="79" t="s">
        <v>86</v>
      </c>
      <c r="B298" s="80" t="s">
        <v>87</v>
      </c>
      <c r="C298" s="81">
        <v>11700</v>
      </c>
      <c r="D298" s="81">
        <v>7684</v>
      </c>
      <c r="E298" s="81"/>
      <c r="F298" s="49">
        <f t="shared" si="12"/>
        <v>65.67521367521367</v>
      </c>
    </row>
    <row r="299" spans="1:6" ht="12.75">
      <c r="A299" s="79" t="s">
        <v>68</v>
      </c>
      <c r="B299" s="80" t="s">
        <v>69</v>
      </c>
      <c r="C299" s="81">
        <v>13000</v>
      </c>
      <c r="D299" s="81">
        <v>4614.97</v>
      </c>
      <c r="E299" s="81"/>
      <c r="F299" s="49">
        <f t="shared" si="12"/>
        <v>35.49976923076923</v>
      </c>
    </row>
    <row r="300" spans="1:6" ht="11.25" customHeight="1">
      <c r="A300" s="79" t="s">
        <v>77</v>
      </c>
      <c r="B300" s="80" t="s">
        <v>78</v>
      </c>
      <c r="C300" s="81">
        <v>11000</v>
      </c>
      <c r="D300" s="81">
        <v>9058.83</v>
      </c>
      <c r="E300" s="81"/>
      <c r="F300" s="49">
        <f t="shared" si="12"/>
        <v>82.353</v>
      </c>
    </row>
    <row r="301" spans="1:6" ht="12.75">
      <c r="A301" s="79" t="s">
        <v>79</v>
      </c>
      <c r="B301" s="80" t="s">
        <v>80</v>
      </c>
      <c r="C301" s="81">
        <v>3000</v>
      </c>
      <c r="D301" s="81">
        <v>581.94</v>
      </c>
      <c r="E301" s="81"/>
      <c r="F301" s="49">
        <f t="shared" si="12"/>
        <v>19.398</v>
      </c>
    </row>
    <row r="302" spans="1:6" ht="12.75">
      <c r="A302" s="79" t="s">
        <v>107</v>
      </c>
      <c r="B302" s="80" t="s">
        <v>108</v>
      </c>
      <c r="C302" s="81">
        <v>800</v>
      </c>
      <c r="D302" s="81">
        <v>0</v>
      </c>
      <c r="E302" s="81"/>
      <c r="F302" s="49">
        <f t="shared" si="12"/>
        <v>0</v>
      </c>
    </row>
    <row r="303" spans="1:6" ht="12.75">
      <c r="A303" s="83" t="s">
        <v>70</v>
      </c>
      <c r="B303" s="84" t="s">
        <v>88</v>
      </c>
      <c r="C303" s="85">
        <v>19000</v>
      </c>
      <c r="D303" s="85">
        <v>5501.49</v>
      </c>
      <c r="E303" s="85"/>
      <c r="F303" s="87">
        <f t="shared" si="12"/>
        <v>28.95521052631579</v>
      </c>
    </row>
    <row r="304" spans="1:6" ht="12.75">
      <c r="A304" s="79" t="s">
        <v>109</v>
      </c>
      <c r="B304" s="80" t="s">
        <v>110</v>
      </c>
      <c r="C304" s="81">
        <v>2000</v>
      </c>
      <c r="D304" s="81">
        <v>221.8</v>
      </c>
      <c r="E304" s="81"/>
      <c r="F304" s="94">
        <f t="shared" si="12"/>
        <v>11.090000000000002</v>
      </c>
    </row>
    <row r="305" spans="1:6" ht="33.75" customHeight="1">
      <c r="A305" s="32" t="s">
        <v>111</v>
      </c>
      <c r="B305" s="302" t="s">
        <v>128</v>
      </c>
      <c r="C305" s="303">
        <v>900</v>
      </c>
      <c r="D305" s="303">
        <v>250</v>
      </c>
      <c r="E305" s="144"/>
      <c r="F305" s="167">
        <f t="shared" si="12"/>
        <v>27.77777777777778</v>
      </c>
    </row>
    <row r="306" spans="1:6" ht="33.75" customHeight="1">
      <c r="A306" s="32" t="s">
        <v>112</v>
      </c>
      <c r="B306" s="302" t="s">
        <v>129</v>
      </c>
      <c r="C306" s="303">
        <v>7000</v>
      </c>
      <c r="D306" s="303">
        <v>3880.26</v>
      </c>
      <c r="E306" s="144"/>
      <c r="F306" s="167">
        <f t="shared" si="12"/>
        <v>55.432285714285726</v>
      </c>
    </row>
    <row r="307" spans="1:6" ht="12.75">
      <c r="A307" s="83" t="s">
        <v>98</v>
      </c>
      <c r="B307" s="84" t="s">
        <v>99</v>
      </c>
      <c r="C307" s="85">
        <v>1100</v>
      </c>
      <c r="D307" s="85">
        <v>271.61</v>
      </c>
      <c r="E307" s="85"/>
      <c r="F307" s="87">
        <f t="shared" si="12"/>
        <v>24.691818181818185</v>
      </c>
    </row>
    <row r="308" spans="1:6" ht="12.75">
      <c r="A308" s="79" t="s">
        <v>90</v>
      </c>
      <c r="B308" s="80" t="s">
        <v>91</v>
      </c>
      <c r="C308" s="81">
        <v>400</v>
      </c>
      <c r="D308" s="81">
        <v>0</v>
      </c>
      <c r="E308" s="81"/>
      <c r="F308" s="94">
        <f t="shared" si="12"/>
        <v>0</v>
      </c>
    </row>
    <row r="309" spans="1:6" ht="12.75">
      <c r="A309" s="79" t="s">
        <v>114</v>
      </c>
      <c r="B309" s="80" t="s">
        <v>115</v>
      </c>
      <c r="C309" s="81">
        <v>6200</v>
      </c>
      <c r="D309" s="81">
        <v>4249.73</v>
      </c>
      <c r="E309" s="81"/>
      <c r="F309" s="49">
        <f t="shared" si="12"/>
        <v>68.54403225806452</v>
      </c>
    </row>
    <row r="310" spans="1:6" ht="24" customHeight="1">
      <c r="A310" s="251" t="s">
        <v>263</v>
      </c>
      <c r="B310" s="190" t="s">
        <v>264</v>
      </c>
      <c r="C310" s="291">
        <v>6000</v>
      </c>
      <c r="D310" s="291">
        <v>2345</v>
      </c>
      <c r="E310" s="305"/>
      <c r="F310" s="307">
        <f t="shared" si="12"/>
        <v>39.08333333333333</v>
      </c>
    </row>
    <row r="311" spans="1:6" ht="33" customHeight="1">
      <c r="A311" s="251" t="s">
        <v>116</v>
      </c>
      <c r="B311" s="190" t="s">
        <v>192</v>
      </c>
      <c r="C311" s="291">
        <v>1500</v>
      </c>
      <c r="D311" s="291">
        <v>876.86</v>
      </c>
      <c r="E311" s="305"/>
      <c r="F311" s="258">
        <f t="shared" si="12"/>
        <v>58.45733333333334</v>
      </c>
    </row>
    <row r="312" spans="1:6" ht="23.25" customHeight="1">
      <c r="A312" s="83" t="s">
        <v>118</v>
      </c>
      <c r="B312" s="190" t="s">
        <v>119</v>
      </c>
      <c r="C312" s="291">
        <v>12000</v>
      </c>
      <c r="D312" s="291">
        <v>3980.92</v>
      </c>
      <c r="E312" s="305"/>
      <c r="F312" s="258">
        <f t="shared" si="12"/>
        <v>33.17433333333334</v>
      </c>
    </row>
    <row r="313" spans="1:6" ht="12.75" customHeight="1">
      <c r="A313" s="265" t="s">
        <v>193</v>
      </c>
      <c r="B313" s="228" t="s">
        <v>194</v>
      </c>
      <c r="C313" s="266">
        <v>57498</v>
      </c>
      <c r="D313" s="266">
        <v>12543.5</v>
      </c>
      <c r="E313" s="266"/>
      <c r="F313" s="308">
        <f t="shared" si="12"/>
        <v>21.815541410136007</v>
      </c>
    </row>
    <row r="314" spans="1:6" ht="12.75">
      <c r="A314" s="282" t="s">
        <v>70</v>
      </c>
      <c r="B314" s="238" t="s">
        <v>97</v>
      </c>
      <c r="C314" s="283">
        <v>18520</v>
      </c>
      <c r="D314" s="283">
        <v>3490.5</v>
      </c>
      <c r="E314" s="283"/>
      <c r="F314" s="234">
        <f t="shared" si="12"/>
        <v>18.84719222462203</v>
      </c>
    </row>
    <row r="315" spans="1:6" ht="21.75" customHeight="1">
      <c r="A315" s="95" t="s">
        <v>263</v>
      </c>
      <c r="B315" s="148" t="s">
        <v>264</v>
      </c>
      <c r="C315" s="149">
        <v>38978</v>
      </c>
      <c r="D315" s="149">
        <v>9053</v>
      </c>
      <c r="E315" s="150"/>
      <c r="F315" s="151">
        <f t="shared" si="12"/>
        <v>23.225922315152136</v>
      </c>
    </row>
    <row r="316" spans="1:6" ht="13.5" customHeight="1">
      <c r="A316" s="309" t="s">
        <v>52</v>
      </c>
      <c r="B316" s="310" t="s">
        <v>266</v>
      </c>
      <c r="C316" s="311">
        <v>8081</v>
      </c>
      <c r="D316" s="311">
        <v>8080.77</v>
      </c>
      <c r="E316" s="312"/>
      <c r="F316" s="313">
        <f t="shared" si="12"/>
        <v>99.99715381759684</v>
      </c>
    </row>
    <row r="317" spans="1:6" ht="14.25" customHeight="1" thickBot="1">
      <c r="A317" s="491" t="s">
        <v>70</v>
      </c>
      <c r="B317" s="492" t="s">
        <v>97</v>
      </c>
      <c r="C317" s="493">
        <v>8081</v>
      </c>
      <c r="D317" s="493">
        <v>8080.77</v>
      </c>
      <c r="E317" s="494"/>
      <c r="F317" s="495">
        <f t="shared" si="12"/>
        <v>99.99715381759684</v>
      </c>
    </row>
    <row r="318" spans="1:6" ht="14.25" customHeight="1" thickTop="1">
      <c r="A318" s="284"/>
      <c r="B318" s="441"/>
      <c r="C318" s="442"/>
      <c r="D318" s="442"/>
      <c r="E318" s="488"/>
      <c r="F318" s="496"/>
    </row>
    <row r="319" spans="1:6" ht="14.25" customHeight="1" thickBot="1">
      <c r="A319" s="286"/>
      <c r="B319" s="444"/>
      <c r="C319" s="445"/>
      <c r="D319" s="445"/>
      <c r="E319" s="489"/>
      <c r="F319" s="497"/>
    </row>
    <row r="320" spans="1:6" ht="14.25" customHeight="1" thickBot="1" thickTop="1">
      <c r="A320" s="498" t="s">
        <v>50</v>
      </c>
      <c r="B320" s="499">
        <v>2</v>
      </c>
      <c r="C320" s="499">
        <v>3</v>
      </c>
      <c r="D320" s="499">
        <v>4</v>
      </c>
      <c r="E320" s="499">
        <v>5</v>
      </c>
      <c r="F320" s="500">
        <v>6</v>
      </c>
    </row>
    <row r="321" spans="1:6" ht="12.75">
      <c r="A321" s="71" t="s">
        <v>195</v>
      </c>
      <c r="B321" s="72" t="s">
        <v>196</v>
      </c>
      <c r="C321" s="73">
        <v>227400</v>
      </c>
      <c r="D321" s="73">
        <v>97292.86</v>
      </c>
      <c r="E321" s="73"/>
      <c r="F321" s="59">
        <f aca="true" t="shared" si="13" ref="F321:F365">D321/C321*100</f>
        <v>42.78489885664028</v>
      </c>
    </row>
    <row r="322" spans="1:6" ht="12.75">
      <c r="A322" s="27" t="s">
        <v>197</v>
      </c>
      <c r="B322" s="28" t="s">
        <v>198</v>
      </c>
      <c r="C322" s="37">
        <v>10000</v>
      </c>
      <c r="D322" s="37">
        <v>1400</v>
      </c>
      <c r="E322" s="37"/>
      <c r="F322" s="43">
        <f t="shared" si="13"/>
        <v>14.000000000000002</v>
      </c>
    </row>
    <row r="323" spans="1:6" ht="12.75">
      <c r="A323" s="316" t="s">
        <v>86</v>
      </c>
      <c r="B323" s="317" t="s">
        <v>87</v>
      </c>
      <c r="C323" s="318">
        <v>2000</v>
      </c>
      <c r="D323" s="318">
        <v>0</v>
      </c>
      <c r="E323" s="318"/>
      <c r="F323" s="319">
        <f t="shared" si="13"/>
        <v>0</v>
      </c>
    </row>
    <row r="324" spans="1:6" ht="12.75">
      <c r="A324" s="83" t="s">
        <v>70</v>
      </c>
      <c r="B324" s="84" t="s">
        <v>97</v>
      </c>
      <c r="C324" s="85">
        <v>5000</v>
      </c>
      <c r="D324" s="85">
        <v>1400</v>
      </c>
      <c r="E324" s="85"/>
      <c r="F324" s="87">
        <f t="shared" si="13"/>
        <v>28.000000000000004</v>
      </c>
    </row>
    <row r="325" spans="1:6" ht="12.75">
      <c r="A325" s="79" t="s">
        <v>98</v>
      </c>
      <c r="B325" s="80" t="s">
        <v>99</v>
      </c>
      <c r="C325" s="81">
        <v>1000</v>
      </c>
      <c r="D325" s="81">
        <v>0</v>
      </c>
      <c r="E325" s="81"/>
      <c r="F325" s="94">
        <f t="shared" si="13"/>
        <v>0</v>
      </c>
    </row>
    <row r="326" spans="1:6" ht="24" customHeight="1">
      <c r="A326" s="88" t="s">
        <v>263</v>
      </c>
      <c r="B326" s="320" t="s">
        <v>264</v>
      </c>
      <c r="C326" s="90">
        <v>2000</v>
      </c>
      <c r="D326" s="90">
        <v>0</v>
      </c>
      <c r="E326" s="90"/>
      <c r="F326" s="92">
        <f t="shared" si="13"/>
        <v>0</v>
      </c>
    </row>
    <row r="327" spans="1:6" ht="12.75">
      <c r="A327" s="321" t="s">
        <v>199</v>
      </c>
      <c r="B327" s="158" t="s">
        <v>200</v>
      </c>
      <c r="C327" s="159">
        <v>150000</v>
      </c>
      <c r="D327" s="159">
        <v>65673.45</v>
      </c>
      <c r="E327" s="159"/>
      <c r="F327" s="160">
        <f t="shared" si="13"/>
        <v>43.7823</v>
      </c>
    </row>
    <row r="328" spans="1:6" ht="12.75">
      <c r="A328" s="44" t="s">
        <v>201</v>
      </c>
      <c r="B328" s="45" t="s">
        <v>202</v>
      </c>
      <c r="C328" s="46">
        <v>40000</v>
      </c>
      <c r="D328" s="46">
        <v>18637.78</v>
      </c>
      <c r="E328" s="46"/>
      <c r="F328" s="65">
        <f t="shared" si="13"/>
        <v>46.594449999999995</v>
      </c>
    </row>
    <row r="329" spans="1:6" ht="12.75">
      <c r="A329" s="122" t="s">
        <v>84</v>
      </c>
      <c r="B329" s="123" t="s">
        <v>85</v>
      </c>
      <c r="C329" s="124">
        <v>600</v>
      </c>
      <c r="D329" s="124">
        <v>188.75</v>
      </c>
      <c r="E329" s="124"/>
      <c r="F329" s="126">
        <f t="shared" si="13"/>
        <v>31.458333333333332</v>
      </c>
    </row>
    <row r="330" spans="1:6" ht="12.75">
      <c r="A330" s="122" t="s">
        <v>93</v>
      </c>
      <c r="B330" s="123" t="s">
        <v>96</v>
      </c>
      <c r="C330" s="124">
        <v>100</v>
      </c>
      <c r="D330" s="124">
        <v>0</v>
      </c>
      <c r="E330" s="124"/>
      <c r="F330" s="126">
        <f t="shared" si="13"/>
        <v>0</v>
      </c>
    </row>
    <row r="331" spans="1:6" ht="12.75">
      <c r="A331" s="127" t="s">
        <v>86</v>
      </c>
      <c r="B331" s="128" t="s">
        <v>87</v>
      </c>
      <c r="C331" s="129">
        <v>45000</v>
      </c>
      <c r="D331" s="129">
        <v>21426.88</v>
      </c>
      <c r="E331" s="129"/>
      <c r="F331" s="126">
        <f t="shared" si="13"/>
        <v>47.61528888888889</v>
      </c>
    </row>
    <row r="332" spans="1:6" ht="12.75">
      <c r="A332" s="322" t="s">
        <v>68</v>
      </c>
      <c r="B332" s="323" t="s">
        <v>69</v>
      </c>
      <c r="C332" s="324">
        <v>4000</v>
      </c>
      <c r="D332" s="324">
        <v>1464</v>
      </c>
      <c r="E332" s="324"/>
      <c r="F332" s="325">
        <f t="shared" si="13"/>
        <v>36.6</v>
      </c>
    </row>
    <row r="333" spans="1:6" ht="12.75">
      <c r="A333" s="322" t="s">
        <v>182</v>
      </c>
      <c r="B333" s="323" t="s">
        <v>183</v>
      </c>
      <c r="C333" s="324">
        <v>30000</v>
      </c>
      <c r="D333" s="324">
        <v>15445.39</v>
      </c>
      <c r="E333" s="324"/>
      <c r="F333" s="325">
        <f t="shared" si="13"/>
        <v>51.48463333333333</v>
      </c>
    </row>
    <row r="334" spans="1:6" ht="12.75">
      <c r="A334" s="322" t="s">
        <v>79</v>
      </c>
      <c r="B334" s="323" t="s">
        <v>80</v>
      </c>
      <c r="C334" s="324">
        <v>3000</v>
      </c>
      <c r="D334" s="324">
        <v>0</v>
      </c>
      <c r="E334" s="324"/>
      <c r="F334" s="325">
        <f t="shared" si="13"/>
        <v>0</v>
      </c>
    </row>
    <row r="335" spans="1:6" ht="12.75">
      <c r="A335" s="127" t="s">
        <v>70</v>
      </c>
      <c r="B335" s="128" t="s">
        <v>97</v>
      </c>
      <c r="C335" s="129">
        <v>13000</v>
      </c>
      <c r="D335" s="129">
        <v>5695.69</v>
      </c>
      <c r="E335" s="129"/>
      <c r="F335" s="131">
        <f t="shared" si="13"/>
        <v>43.812999999999995</v>
      </c>
    </row>
    <row r="336" spans="1:6" ht="12.75">
      <c r="A336" s="127" t="s">
        <v>109</v>
      </c>
      <c r="B336" s="128" t="s">
        <v>110</v>
      </c>
      <c r="C336" s="129">
        <v>1000</v>
      </c>
      <c r="D336" s="129">
        <v>112</v>
      </c>
      <c r="E336" s="129"/>
      <c r="F336" s="126">
        <f t="shared" si="13"/>
        <v>11.200000000000001</v>
      </c>
    </row>
    <row r="337" spans="1:6" ht="33.75" customHeight="1">
      <c r="A337" s="296" t="s">
        <v>112</v>
      </c>
      <c r="B337" s="457" t="s">
        <v>129</v>
      </c>
      <c r="C337" s="299">
        <v>2000</v>
      </c>
      <c r="D337" s="299">
        <v>197.96</v>
      </c>
      <c r="E337" s="299"/>
      <c r="F337" s="301">
        <f t="shared" si="13"/>
        <v>9.898</v>
      </c>
    </row>
    <row r="338" spans="1:6" ht="12.75">
      <c r="A338" s="122" t="s">
        <v>98</v>
      </c>
      <c r="B338" s="123" t="s">
        <v>99</v>
      </c>
      <c r="C338" s="124">
        <v>1200</v>
      </c>
      <c r="D338" s="124">
        <v>0</v>
      </c>
      <c r="E338" s="124"/>
      <c r="F338" s="126">
        <f t="shared" si="13"/>
        <v>0</v>
      </c>
    </row>
    <row r="339" spans="1:6" ht="26.25" customHeight="1">
      <c r="A339" s="137" t="s">
        <v>263</v>
      </c>
      <c r="B339" s="326" t="s">
        <v>264</v>
      </c>
      <c r="C339" s="327">
        <v>4000</v>
      </c>
      <c r="D339" s="327">
        <v>2505</v>
      </c>
      <c r="E339" s="328"/>
      <c r="F339" s="329">
        <f t="shared" si="13"/>
        <v>62.625</v>
      </c>
    </row>
    <row r="340" spans="1:6" ht="34.5" customHeight="1">
      <c r="A340" s="137" t="s">
        <v>116</v>
      </c>
      <c r="B340" s="326" t="s">
        <v>203</v>
      </c>
      <c r="C340" s="327">
        <v>1000</v>
      </c>
      <c r="D340" s="327">
        <v>0</v>
      </c>
      <c r="E340" s="330"/>
      <c r="F340" s="329">
        <f t="shared" si="13"/>
        <v>0</v>
      </c>
    </row>
    <row r="341" spans="1:6" ht="24" customHeight="1">
      <c r="A341" s="331" t="s">
        <v>89</v>
      </c>
      <c r="B341" s="332" t="s">
        <v>133</v>
      </c>
      <c r="C341" s="333">
        <v>5100</v>
      </c>
      <c r="D341" s="333">
        <v>0</v>
      </c>
      <c r="E341" s="333"/>
      <c r="F341" s="334">
        <f t="shared" si="13"/>
        <v>0</v>
      </c>
    </row>
    <row r="342" spans="1:6" ht="12.75">
      <c r="A342" s="335" t="s">
        <v>51</v>
      </c>
      <c r="B342" s="336" t="s">
        <v>3</v>
      </c>
      <c r="C342" s="337">
        <v>67400</v>
      </c>
      <c r="D342" s="337">
        <v>30219.41</v>
      </c>
      <c r="E342" s="337"/>
      <c r="F342" s="338">
        <f t="shared" si="13"/>
        <v>44.835919881305635</v>
      </c>
    </row>
    <row r="343" spans="1:6" ht="12.75">
      <c r="A343" s="339">
        <v>4110</v>
      </c>
      <c r="B343" s="317" t="s">
        <v>85</v>
      </c>
      <c r="C343" s="340">
        <v>500</v>
      </c>
      <c r="D343" s="340">
        <v>211.4</v>
      </c>
      <c r="E343" s="340"/>
      <c r="F343" s="126">
        <f t="shared" si="13"/>
        <v>42.28</v>
      </c>
    </row>
    <row r="344" spans="1:6" ht="12.75">
      <c r="A344" s="341">
        <v>4120</v>
      </c>
      <c r="B344" s="128" t="s">
        <v>96</v>
      </c>
      <c r="C344" s="342">
        <v>200</v>
      </c>
      <c r="D344" s="342">
        <v>0</v>
      </c>
      <c r="E344" s="342"/>
      <c r="F344" s="126">
        <f t="shared" si="13"/>
        <v>0</v>
      </c>
    </row>
    <row r="345" spans="1:6" ht="12.75">
      <c r="A345" s="341">
        <v>4170</v>
      </c>
      <c r="B345" s="128" t="s">
        <v>87</v>
      </c>
      <c r="C345" s="342">
        <v>16600</v>
      </c>
      <c r="D345" s="342">
        <v>9076.91</v>
      </c>
      <c r="E345" s="342"/>
      <c r="F345" s="126">
        <f t="shared" si="13"/>
        <v>54.68018072289157</v>
      </c>
    </row>
    <row r="346" spans="1:6" ht="12.75">
      <c r="A346" s="341">
        <v>4210</v>
      </c>
      <c r="B346" s="128" t="s">
        <v>69</v>
      </c>
      <c r="C346" s="342">
        <v>10100</v>
      </c>
      <c r="D346" s="342">
        <v>2871.1</v>
      </c>
      <c r="E346" s="342"/>
      <c r="F346" s="126">
        <f t="shared" si="13"/>
        <v>28.426732673267324</v>
      </c>
    </row>
    <row r="347" spans="1:6" ht="13.5" thickBot="1">
      <c r="A347" s="341">
        <v>4300</v>
      </c>
      <c r="B347" s="128" t="s">
        <v>281</v>
      </c>
      <c r="C347" s="342">
        <v>40000</v>
      </c>
      <c r="D347" s="342">
        <v>18060</v>
      </c>
      <c r="E347" s="342"/>
      <c r="F347" s="343">
        <f t="shared" si="13"/>
        <v>45.15</v>
      </c>
    </row>
    <row r="348" spans="1:6" ht="13.5" thickBot="1">
      <c r="A348" s="56" t="s">
        <v>40</v>
      </c>
      <c r="B348" s="57" t="s">
        <v>272</v>
      </c>
      <c r="C348" s="58">
        <v>4600100</v>
      </c>
      <c r="D348" s="58">
        <v>2102378.79</v>
      </c>
      <c r="E348" s="58">
        <v>34999</v>
      </c>
      <c r="F348" s="59">
        <f t="shared" si="13"/>
        <v>45.70289319797396</v>
      </c>
    </row>
    <row r="349" spans="1:6" ht="12.75">
      <c r="A349" s="344">
        <v>85202</v>
      </c>
      <c r="B349" s="345" t="s">
        <v>282</v>
      </c>
      <c r="C349" s="346">
        <v>24000</v>
      </c>
      <c r="D349" s="346">
        <v>4489.76</v>
      </c>
      <c r="E349" s="346"/>
      <c r="F349" s="347">
        <f t="shared" si="13"/>
        <v>18.707333333333334</v>
      </c>
    </row>
    <row r="350" spans="1:6" ht="33.75" customHeight="1">
      <c r="A350" s="348">
        <v>4330</v>
      </c>
      <c r="B350" s="349" t="s">
        <v>283</v>
      </c>
      <c r="C350" s="350">
        <v>24000</v>
      </c>
      <c r="D350" s="350">
        <v>4489.76</v>
      </c>
      <c r="E350" s="350"/>
      <c r="F350" s="36">
        <f t="shared" si="13"/>
        <v>18.707333333333334</v>
      </c>
    </row>
    <row r="351" spans="1:6" ht="12.75">
      <c r="A351" s="27" t="s">
        <v>41</v>
      </c>
      <c r="B351" s="28" t="s">
        <v>29</v>
      </c>
      <c r="C351" s="37">
        <v>130000</v>
      </c>
      <c r="D351" s="37">
        <v>78135.11</v>
      </c>
      <c r="E351" s="37"/>
      <c r="F351" s="31">
        <f t="shared" si="13"/>
        <v>60.10393076923077</v>
      </c>
    </row>
    <row r="352" spans="1:6" ht="12.75">
      <c r="A352" s="351" t="s">
        <v>201</v>
      </c>
      <c r="B352" s="352" t="s">
        <v>202</v>
      </c>
      <c r="C352" s="353">
        <v>130000</v>
      </c>
      <c r="D352" s="353">
        <v>78135.11</v>
      </c>
      <c r="E352" s="353"/>
      <c r="F352" s="354">
        <f t="shared" si="13"/>
        <v>60.10393076923077</v>
      </c>
    </row>
    <row r="353" spans="1:6" ht="12.75">
      <c r="A353" s="27" t="s">
        <v>47</v>
      </c>
      <c r="B353" s="28" t="s">
        <v>204</v>
      </c>
      <c r="C353" s="37">
        <v>2890000</v>
      </c>
      <c r="D353" s="37">
        <v>1325087.09</v>
      </c>
      <c r="E353" s="37"/>
      <c r="F353" s="31">
        <f t="shared" si="13"/>
        <v>45.85076435986159</v>
      </c>
    </row>
    <row r="354" spans="1:6" ht="12.75">
      <c r="A354" s="79" t="s">
        <v>201</v>
      </c>
      <c r="B354" s="80" t="s">
        <v>202</v>
      </c>
      <c r="C354" s="81">
        <v>2757140</v>
      </c>
      <c r="D354" s="81">
        <v>1263467.82</v>
      </c>
      <c r="E354" s="81"/>
      <c r="F354" s="94">
        <f t="shared" si="13"/>
        <v>45.82530520757017</v>
      </c>
    </row>
    <row r="355" spans="1:6" ht="12.75">
      <c r="A355" s="79" t="s">
        <v>103</v>
      </c>
      <c r="B355" s="80" t="s">
        <v>104</v>
      </c>
      <c r="C355" s="81">
        <v>55000</v>
      </c>
      <c r="D355" s="81">
        <v>33935.35</v>
      </c>
      <c r="E355" s="81"/>
      <c r="F355" s="94">
        <f t="shared" si="13"/>
        <v>61.70063636363636</v>
      </c>
    </row>
    <row r="356" spans="1:6" ht="12.75">
      <c r="A356" s="79" t="s">
        <v>84</v>
      </c>
      <c r="B356" s="80" t="s">
        <v>85</v>
      </c>
      <c r="C356" s="81">
        <v>57890</v>
      </c>
      <c r="D356" s="81">
        <v>19065.06</v>
      </c>
      <c r="E356" s="81"/>
      <c r="F356" s="94">
        <f t="shared" si="13"/>
        <v>32.933252720677146</v>
      </c>
    </row>
    <row r="357" spans="1:6" ht="12.75">
      <c r="A357" s="79" t="s">
        <v>93</v>
      </c>
      <c r="B357" s="80" t="s">
        <v>96</v>
      </c>
      <c r="C357" s="81">
        <v>1300</v>
      </c>
      <c r="D357" s="81">
        <v>694.67</v>
      </c>
      <c r="E357" s="81"/>
      <c r="F357" s="94">
        <f t="shared" si="13"/>
        <v>53.43615384615384</v>
      </c>
    </row>
    <row r="358" spans="1:6" ht="12.75">
      <c r="A358" s="79" t="s">
        <v>68</v>
      </c>
      <c r="B358" s="80" t="s">
        <v>69</v>
      </c>
      <c r="C358" s="81">
        <v>4420</v>
      </c>
      <c r="D358" s="81">
        <v>319.81</v>
      </c>
      <c r="E358" s="81"/>
      <c r="F358" s="94">
        <f t="shared" si="13"/>
        <v>7.23552036199095</v>
      </c>
    </row>
    <row r="359" spans="1:6" ht="12.75">
      <c r="A359" s="79" t="s">
        <v>70</v>
      </c>
      <c r="B359" s="80" t="s">
        <v>97</v>
      </c>
      <c r="C359" s="81">
        <v>11750</v>
      </c>
      <c r="D359" s="81">
        <v>5704.38</v>
      </c>
      <c r="E359" s="81"/>
      <c r="F359" s="94">
        <f t="shared" si="13"/>
        <v>48.54791489361702</v>
      </c>
    </row>
    <row r="360" spans="1:6" ht="12.75">
      <c r="A360" s="79" t="s">
        <v>114</v>
      </c>
      <c r="B360" s="80" t="s">
        <v>115</v>
      </c>
      <c r="C360" s="81">
        <v>2500</v>
      </c>
      <c r="D360" s="81">
        <v>1900</v>
      </c>
      <c r="E360" s="81"/>
      <c r="F360" s="94">
        <f t="shared" si="13"/>
        <v>76</v>
      </c>
    </row>
    <row r="361" spans="1:6" ht="12.75">
      <c r="A361" s="321" t="s">
        <v>42</v>
      </c>
      <c r="B361" s="158" t="s">
        <v>205</v>
      </c>
      <c r="C361" s="159">
        <v>17200</v>
      </c>
      <c r="D361" s="159">
        <v>6290.27</v>
      </c>
      <c r="E361" s="159"/>
      <c r="F361" s="160">
        <f t="shared" si="13"/>
        <v>36.57133720930233</v>
      </c>
    </row>
    <row r="362" spans="1:6" ht="12.75">
      <c r="A362" s="282" t="s">
        <v>206</v>
      </c>
      <c r="B362" s="238" t="s">
        <v>207</v>
      </c>
      <c r="C362" s="283">
        <v>17200</v>
      </c>
      <c r="D362" s="283">
        <v>6290.27</v>
      </c>
      <c r="E362" s="283"/>
      <c r="F362" s="354">
        <f t="shared" si="13"/>
        <v>36.57133720930233</v>
      </c>
    </row>
    <row r="363" spans="1:6" ht="12.75">
      <c r="A363" s="27" t="s">
        <v>43</v>
      </c>
      <c r="B363" s="28" t="s">
        <v>208</v>
      </c>
      <c r="C363" s="37">
        <v>393000</v>
      </c>
      <c r="D363" s="37">
        <v>142029.93</v>
      </c>
      <c r="E363" s="37"/>
      <c r="F363" s="31">
        <f t="shared" si="13"/>
        <v>36.13993129770992</v>
      </c>
    </row>
    <row r="364" spans="1:6" ht="12.75">
      <c r="A364" s="351" t="s">
        <v>201</v>
      </c>
      <c r="B364" s="352" t="s">
        <v>202</v>
      </c>
      <c r="C364" s="353">
        <v>393000</v>
      </c>
      <c r="D364" s="353">
        <v>142029.93</v>
      </c>
      <c r="E364" s="353"/>
      <c r="F364" s="354">
        <f t="shared" si="13"/>
        <v>36.13993129770992</v>
      </c>
    </row>
    <row r="365" spans="1:6" ht="13.5" thickBot="1">
      <c r="A365" s="501" t="s">
        <v>209</v>
      </c>
      <c r="B365" s="502" t="s">
        <v>210</v>
      </c>
      <c r="C365" s="503">
        <v>40000</v>
      </c>
      <c r="D365" s="503">
        <v>21106.66</v>
      </c>
      <c r="E365" s="503"/>
      <c r="F365" s="472">
        <f t="shared" si="13"/>
        <v>52.766650000000006</v>
      </c>
    </row>
    <row r="366" spans="1:6" ht="13.5" thickTop="1">
      <c r="A366" s="508"/>
      <c r="B366" s="509"/>
      <c r="C366" s="510"/>
      <c r="D366" s="510"/>
      <c r="E366" s="510"/>
      <c r="F366" s="475"/>
    </row>
    <row r="367" spans="1:6" ht="13.5" thickBot="1">
      <c r="A367" s="511"/>
      <c r="B367" s="512"/>
      <c r="C367" s="513"/>
      <c r="D367" s="513"/>
      <c r="E367" s="513"/>
      <c r="F367" s="478"/>
    </row>
    <row r="368" spans="1:6" ht="13.5" thickTop="1">
      <c r="A368" s="118" t="s">
        <v>50</v>
      </c>
      <c r="B368" s="119">
        <v>2</v>
      </c>
      <c r="C368" s="119">
        <v>3</v>
      </c>
      <c r="D368" s="119">
        <v>4</v>
      </c>
      <c r="E368" s="119">
        <v>5</v>
      </c>
      <c r="F368" s="121">
        <v>6</v>
      </c>
    </row>
    <row r="369" spans="1:6" ht="12.75">
      <c r="A369" s="504" t="s">
        <v>201</v>
      </c>
      <c r="B369" s="505" t="s">
        <v>202</v>
      </c>
      <c r="C369" s="506">
        <v>40000</v>
      </c>
      <c r="D369" s="506">
        <v>21106.66</v>
      </c>
      <c r="E369" s="506"/>
      <c r="F369" s="507">
        <f aca="true" t="shared" si="14" ref="F369:F407">D369/C369*100</f>
        <v>52.766650000000006</v>
      </c>
    </row>
    <row r="370" spans="1:6" ht="12.75">
      <c r="A370" s="27" t="s">
        <v>44</v>
      </c>
      <c r="B370" s="28" t="s">
        <v>211</v>
      </c>
      <c r="C370" s="37">
        <v>595249</v>
      </c>
      <c r="D370" s="37">
        <v>264930.6</v>
      </c>
      <c r="E370" s="37"/>
      <c r="F370" s="31">
        <f t="shared" si="14"/>
        <v>44.507525422134265</v>
      </c>
    </row>
    <row r="371" spans="1:6" ht="22.5" customHeight="1">
      <c r="A371" s="306" t="s">
        <v>102</v>
      </c>
      <c r="B371" s="217" t="s">
        <v>284</v>
      </c>
      <c r="C371" s="218">
        <v>4303</v>
      </c>
      <c r="D371" s="218">
        <v>3223.8</v>
      </c>
      <c r="E371" s="218"/>
      <c r="F371" s="215">
        <f t="shared" si="14"/>
        <v>74.9198233790379</v>
      </c>
    </row>
    <row r="372" spans="1:6" ht="12.75">
      <c r="A372" s="79" t="s">
        <v>103</v>
      </c>
      <c r="B372" s="80" t="s">
        <v>104</v>
      </c>
      <c r="C372" s="81">
        <v>369200</v>
      </c>
      <c r="D372" s="81">
        <v>145722.82</v>
      </c>
      <c r="E372" s="81"/>
      <c r="F372" s="94">
        <f t="shared" si="14"/>
        <v>39.46988624052005</v>
      </c>
    </row>
    <row r="373" spans="1:6" ht="12.75">
      <c r="A373" s="79" t="s">
        <v>105</v>
      </c>
      <c r="B373" s="80" t="s">
        <v>106</v>
      </c>
      <c r="C373" s="81">
        <v>31596</v>
      </c>
      <c r="D373" s="81">
        <v>31595.24</v>
      </c>
      <c r="E373" s="81"/>
      <c r="F373" s="94">
        <f t="shared" si="14"/>
        <v>99.99759463223194</v>
      </c>
    </row>
    <row r="374" spans="1:6" ht="12.75">
      <c r="A374" s="83" t="s">
        <v>84</v>
      </c>
      <c r="B374" s="84" t="s">
        <v>85</v>
      </c>
      <c r="C374" s="85">
        <v>70600</v>
      </c>
      <c r="D374" s="85">
        <v>26185.85</v>
      </c>
      <c r="E374" s="85"/>
      <c r="F374" s="87">
        <f t="shared" si="14"/>
        <v>37.09043909348442</v>
      </c>
    </row>
    <row r="375" spans="1:6" ht="12.75">
      <c r="A375" s="79" t="s">
        <v>93</v>
      </c>
      <c r="B375" s="80" t="s">
        <v>96</v>
      </c>
      <c r="C375" s="81">
        <v>9600</v>
      </c>
      <c r="D375" s="81">
        <v>4436.03</v>
      </c>
      <c r="E375" s="81"/>
      <c r="F375" s="94">
        <f t="shared" si="14"/>
        <v>46.20864583333333</v>
      </c>
    </row>
    <row r="376" spans="1:6" ht="12.75">
      <c r="A376" s="79" t="s">
        <v>68</v>
      </c>
      <c r="B376" s="80" t="s">
        <v>69</v>
      </c>
      <c r="C376" s="81">
        <v>13000</v>
      </c>
      <c r="D376" s="81">
        <v>7098.53</v>
      </c>
      <c r="E376" s="81"/>
      <c r="F376" s="94">
        <f t="shared" si="14"/>
        <v>54.60407692307692</v>
      </c>
    </row>
    <row r="377" spans="1:6" ht="12.75">
      <c r="A377" s="79" t="s">
        <v>77</v>
      </c>
      <c r="B377" s="80" t="s">
        <v>78</v>
      </c>
      <c r="C377" s="81">
        <v>19000</v>
      </c>
      <c r="D377" s="81">
        <v>7416.08</v>
      </c>
      <c r="E377" s="81"/>
      <c r="F377" s="94">
        <f t="shared" si="14"/>
        <v>39.032</v>
      </c>
    </row>
    <row r="378" spans="1:6" ht="12.75">
      <c r="A378" s="142" t="s">
        <v>79</v>
      </c>
      <c r="B378" s="143" t="s">
        <v>80</v>
      </c>
      <c r="C378" s="144">
        <v>4000</v>
      </c>
      <c r="D378" s="144">
        <v>2218.16</v>
      </c>
      <c r="E378" s="144"/>
      <c r="F378" s="49">
        <f t="shared" si="14"/>
        <v>55.45399999999999</v>
      </c>
    </row>
    <row r="379" spans="1:6" ht="12.75">
      <c r="A379" s="79" t="s">
        <v>107</v>
      </c>
      <c r="B379" s="80" t="s">
        <v>108</v>
      </c>
      <c r="C379" s="81">
        <v>400</v>
      </c>
      <c r="D379" s="81">
        <v>60</v>
      </c>
      <c r="E379" s="81"/>
      <c r="F379" s="94">
        <f t="shared" si="14"/>
        <v>15</v>
      </c>
    </row>
    <row r="380" spans="1:6" ht="12.75">
      <c r="A380" s="79" t="s">
        <v>70</v>
      </c>
      <c r="B380" s="80" t="s">
        <v>97</v>
      </c>
      <c r="C380" s="81">
        <v>29800</v>
      </c>
      <c r="D380" s="81">
        <v>16409.83</v>
      </c>
      <c r="E380" s="81"/>
      <c r="F380" s="94">
        <f t="shared" si="14"/>
        <v>55.06654362416108</v>
      </c>
    </row>
    <row r="381" spans="1:6" ht="12.75">
      <c r="A381" s="79" t="s">
        <v>109</v>
      </c>
      <c r="B381" s="80" t="s">
        <v>110</v>
      </c>
      <c r="C381" s="81">
        <v>2850</v>
      </c>
      <c r="D381" s="81">
        <v>945.61</v>
      </c>
      <c r="E381" s="81"/>
      <c r="F381" s="94">
        <f t="shared" si="14"/>
        <v>33.179298245614035</v>
      </c>
    </row>
    <row r="382" spans="1:6" ht="35.25" customHeight="1">
      <c r="A382" s="251" t="s">
        <v>111</v>
      </c>
      <c r="B382" s="190" t="s">
        <v>128</v>
      </c>
      <c r="C382" s="291">
        <v>1000</v>
      </c>
      <c r="D382" s="291">
        <v>219.6</v>
      </c>
      <c r="E382" s="85"/>
      <c r="F382" s="258">
        <f t="shared" si="14"/>
        <v>21.959999999999997</v>
      </c>
    </row>
    <row r="383" spans="1:6" ht="33.75" customHeight="1">
      <c r="A383" s="95" t="s">
        <v>112</v>
      </c>
      <c r="B383" s="148" t="s">
        <v>129</v>
      </c>
      <c r="C383" s="149">
        <v>9500</v>
      </c>
      <c r="D383" s="149">
        <v>4735.58</v>
      </c>
      <c r="E383" s="81"/>
      <c r="F383" s="99">
        <f t="shared" si="14"/>
        <v>49.84821052631579</v>
      </c>
    </row>
    <row r="384" spans="1:6" ht="12.75">
      <c r="A384" s="79" t="s">
        <v>98</v>
      </c>
      <c r="B384" s="80" t="s">
        <v>99</v>
      </c>
      <c r="C384" s="81">
        <v>1100</v>
      </c>
      <c r="D384" s="81">
        <v>373.5</v>
      </c>
      <c r="E384" s="81"/>
      <c r="F384" s="94">
        <f t="shared" si="14"/>
        <v>33.95454545454545</v>
      </c>
    </row>
    <row r="385" spans="1:6" ht="12.75">
      <c r="A385" s="79" t="s">
        <v>90</v>
      </c>
      <c r="B385" s="80" t="s">
        <v>91</v>
      </c>
      <c r="C385" s="81">
        <v>3500</v>
      </c>
      <c r="D385" s="81">
        <v>1742</v>
      </c>
      <c r="E385" s="81"/>
      <c r="F385" s="94">
        <f t="shared" si="14"/>
        <v>49.77142857142857</v>
      </c>
    </row>
    <row r="386" spans="1:6" ht="12.75">
      <c r="A386" s="79" t="s">
        <v>114</v>
      </c>
      <c r="B386" s="80" t="s">
        <v>115</v>
      </c>
      <c r="C386" s="81">
        <v>8000</v>
      </c>
      <c r="D386" s="81">
        <v>6000</v>
      </c>
      <c r="E386" s="81"/>
      <c r="F386" s="94">
        <f t="shared" si="14"/>
        <v>75</v>
      </c>
    </row>
    <row r="387" spans="1:6" ht="24.75" customHeight="1">
      <c r="A387" s="251" t="s">
        <v>263</v>
      </c>
      <c r="B387" s="190" t="s">
        <v>267</v>
      </c>
      <c r="C387" s="291">
        <v>3400</v>
      </c>
      <c r="D387" s="291">
        <v>933</v>
      </c>
      <c r="E387" s="85"/>
      <c r="F387" s="87">
        <f t="shared" si="14"/>
        <v>27.441176470588236</v>
      </c>
    </row>
    <row r="388" spans="1:6" ht="33.75" customHeight="1">
      <c r="A388" s="355" t="s">
        <v>116</v>
      </c>
      <c r="B388" s="190" t="s">
        <v>203</v>
      </c>
      <c r="C388" s="291">
        <v>6400</v>
      </c>
      <c r="D388" s="291">
        <v>1011.84</v>
      </c>
      <c r="E388" s="305"/>
      <c r="F388" s="258">
        <f t="shared" si="14"/>
        <v>15.810000000000002</v>
      </c>
    </row>
    <row r="389" spans="1:6" ht="24" customHeight="1">
      <c r="A389" s="356" t="s">
        <v>118</v>
      </c>
      <c r="B389" s="148" t="s">
        <v>119</v>
      </c>
      <c r="C389" s="149">
        <v>3000</v>
      </c>
      <c r="D389" s="149">
        <v>2067.13</v>
      </c>
      <c r="E389" s="150"/>
      <c r="F389" s="99">
        <f t="shared" si="14"/>
        <v>68.90433333333334</v>
      </c>
    </row>
    <row r="390" spans="1:6" ht="26.25" customHeight="1">
      <c r="A390" s="357" t="s">
        <v>89</v>
      </c>
      <c r="B390" s="332" t="s">
        <v>133</v>
      </c>
      <c r="C390" s="333">
        <v>5000</v>
      </c>
      <c r="D390" s="333">
        <v>2536</v>
      </c>
      <c r="E390" s="333"/>
      <c r="F390" s="334">
        <f t="shared" si="14"/>
        <v>50.72</v>
      </c>
    </row>
    <row r="391" spans="1:6" ht="12.75">
      <c r="A391" s="358" t="s">
        <v>45</v>
      </c>
      <c r="B391" s="359" t="s">
        <v>212</v>
      </c>
      <c r="C391" s="360">
        <v>222551</v>
      </c>
      <c r="D391" s="360">
        <v>103942.9</v>
      </c>
      <c r="E391" s="360"/>
      <c r="F391" s="338">
        <f t="shared" si="14"/>
        <v>46.705204649720734</v>
      </c>
    </row>
    <row r="392" spans="1:6" ht="24" customHeight="1">
      <c r="A392" s="316" t="s">
        <v>102</v>
      </c>
      <c r="B392" s="361" t="s">
        <v>191</v>
      </c>
      <c r="C392" s="362">
        <v>2500</v>
      </c>
      <c r="D392" s="362">
        <v>1849.5</v>
      </c>
      <c r="E392" s="362"/>
      <c r="F392" s="301">
        <f t="shared" si="14"/>
        <v>73.98</v>
      </c>
    </row>
    <row r="393" spans="1:6" ht="12.75">
      <c r="A393" s="127" t="s">
        <v>103</v>
      </c>
      <c r="B393" s="128" t="s">
        <v>104</v>
      </c>
      <c r="C393" s="129">
        <v>160700</v>
      </c>
      <c r="D393" s="129">
        <v>70332.84</v>
      </c>
      <c r="E393" s="129"/>
      <c r="F393" s="126">
        <f t="shared" si="14"/>
        <v>43.76654635967641</v>
      </c>
    </row>
    <row r="394" spans="1:6" ht="12.75">
      <c r="A394" s="127" t="s">
        <v>105</v>
      </c>
      <c r="B394" s="128" t="s">
        <v>106</v>
      </c>
      <c r="C394" s="129">
        <v>12200</v>
      </c>
      <c r="D394" s="129">
        <v>12200</v>
      </c>
      <c r="E394" s="129"/>
      <c r="F394" s="126">
        <f t="shared" si="14"/>
        <v>100</v>
      </c>
    </row>
    <row r="395" spans="1:6" ht="12.75">
      <c r="A395" s="127" t="s">
        <v>84</v>
      </c>
      <c r="B395" s="128" t="s">
        <v>85</v>
      </c>
      <c r="C395" s="129">
        <v>30300</v>
      </c>
      <c r="D395" s="129">
        <v>11962.8</v>
      </c>
      <c r="E395" s="129"/>
      <c r="F395" s="126">
        <f t="shared" si="14"/>
        <v>39.48118811881188</v>
      </c>
    </row>
    <row r="396" spans="1:6" ht="12.75">
      <c r="A396" s="127" t="s">
        <v>93</v>
      </c>
      <c r="B396" s="128" t="s">
        <v>96</v>
      </c>
      <c r="C396" s="129">
        <v>4000</v>
      </c>
      <c r="D396" s="129">
        <v>1733.74</v>
      </c>
      <c r="E396" s="129"/>
      <c r="F396" s="126">
        <f t="shared" si="14"/>
        <v>43.3435</v>
      </c>
    </row>
    <row r="397" spans="1:6" ht="12.75">
      <c r="A397" s="127" t="s">
        <v>86</v>
      </c>
      <c r="B397" s="128" t="s">
        <v>87</v>
      </c>
      <c r="C397" s="129">
        <v>2400</v>
      </c>
      <c r="D397" s="129">
        <v>2064.02</v>
      </c>
      <c r="E397" s="129"/>
      <c r="F397" s="126">
        <f t="shared" si="14"/>
        <v>86.00083333333333</v>
      </c>
    </row>
    <row r="398" spans="1:6" ht="12.75">
      <c r="A398" s="127" t="s">
        <v>68</v>
      </c>
      <c r="B398" s="128" t="s">
        <v>69</v>
      </c>
      <c r="C398" s="129">
        <v>1800</v>
      </c>
      <c r="D398" s="129">
        <v>0</v>
      </c>
      <c r="E398" s="129"/>
      <c r="F398" s="126">
        <f t="shared" si="14"/>
        <v>0</v>
      </c>
    </row>
    <row r="399" spans="1:6" ht="12.75">
      <c r="A399" s="127" t="s">
        <v>79</v>
      </c>
      <c r="B399" s="128" t="s">
        <v>80</v>
      </c>
      <c r="C399" s="129">
        <v>500</v>
      </c>
      <c r="D399" s="129">
        <v>0</v>
      </c>
      <c r="E399" s="129"/>
      <c r="F399" s="126">
        <f t="shared" si="14"/>
        <v>0</v>
      </c>
    </row>
    <row r="400" spans="1:6" ht="12.75">
      <c r="A400" s="127" t="s">
        <v>107</v>
      </c>
      <c r="B400" s="128" t="s">
        <v>108</v>
      </c>
      <c r="C400" s="129">
        <v>100</v>
      </c>
      <c r="D400" s="129">
        <v>0</v>
      </c>
      <c r="E400" s="129"/>
      <c r="F400" s="126">
        <f t="shared" si="14"/>
        <v>0</v>
      </c>
    </row>
    <row r="401" spans="1:6" ht="12.75">
      <c r="A401" s="127" t="s">
        <v>70</v>
      </c>
      <c r="B401" s="128" t="s">
        <v>97</v>
      </c>
      <c r="C401" s="129">
        <v>1500</v>
      </c>
      <c r="D401" s="129">
        <v>0</v>
      </c>
      <c r="E401" s="129"/>
      <c r="F401" s="126">
        <f t="shared" si="14"/>
        <v>0</v>
      </c>
    </row>
    <row r="402" spans="1:6" ht="12.75">
      <c r="A402" s="127" t="s">
        <v>98</v>
      </c>
      <c r="B402" s="128" t="s">
        <v>213</v>
      </c>
      <c r="C402" s="129">
        <v>500</v>
      </c>
      <c r="D402" s="129">
        <v>0</v>
      </c>
      <c r="E402" s="129"/>
      <c r="F402" s="126">
        <f t="shared" si="14"/>
        <v>0</v>
      </c>
    </row>
    <row r="403" spans="1:6" ht="12.75">
      <c r="A403" s="322" t="s">
        <v>114</v>
      </c>
      <c r="B403" s="323" t="s">
        <v>115</v>
      </c>
      <c r="C403" s="324">
        <v>5051</v>
      </c>
      <c r="D403" s="324">
        <v>3800</v>
      </c>
      <c r="E403" s="324"/>
      <c r="F403" s="325">
        <f t="shared" si="14"/>
        <v>75.23262720253415</v>
      </c>
    </row>
    <row r="404" spans="1:6" ht="22.5" customHeight="1">
      <c r="A404" s="331" t="s">
        <v>263</v>
      </c>
      <c r="B404" s="363" t="s">
        <v>267</v>
      </c>
      <c r="C404" s="364">
        <v>1000</v>
      </c>
      <c r="D404" s="364">
        <v>0</v>
      </c>
      <c r="E404" s="365"/>
      <c r="F404" s="366">
        <f t="shared" si="14"/>
        <v>0</v>
      </c>
    </row>
    <row r="405" spans="1:6" ht="12.75">
      <c r="A405" s="335" t="s">
        <v>46</v>
      </c>
      <c r="B405" s="336" t="s">
        <v>3</v>
      </c>
      <c r="C405" s="337">
        <v>288100</v>
      </c>
      <c r="D405" s="337">
        <v>156366.47</v>
      </c>
      <c r="E405" s="337">
        <v>34999</v>
      </c>
      <c r="F405" s="338">
        <f t="shared" si="14"/>
        <v>54.275067684831654</v>
      </c>
    </row>
    <row r="406" spans="1:6" ht="48.75" customHeight="1">
      <c r="A406" s="367" t="s">
        <v>214</v>
      </c>
      <c r="B406" s="368" t="s">
        <v>215</v>
      </c>
      <c r="C406" s="369">
        <v>70000</v>
      </c>
      <c r="D406" s="369">
        <v>34999</v>
      </c>
      <c r="E406" s="369">
        <v>34999</v>
      </c>
      <c r="F406" s="370">
        <f t="shared" si="14"/>
        <v>49.99857142857143</v>
      </c>
    </row>
    <row r="407" spans="1:6" ht="13.5" thickBot="1">
      <c r="A407" s="101" t="s">
        <v>201</v>
      </c>
      <c r="B407" s="102" t="s">
        <v>216</v>
      </c>
      <c r="C407" s="103">
        <v>218100</v>
      </c>
      <c r="D407" s="103">
        <v>121367.47</v>
      </c>
      <c r="E407" s="103"/>
      <c r="F407" s="105">
        <f t="shared" si="14"/>
        <v>55.647624942686846</v>
      </c>
    </row>
    <row r="408" spans="1:6" ht="13.5" thickTop="1">
      <c r="A408" s="106"/>
      <c r="B408" s="107"/>
      <c r="C408" s="108"/>
      <c r="D408" s="108"/>
      <c r="E408" s="108"/>
      <c r="F408" s="109"/>
    </row>
    <row r="409" spans="1:6" ht="12.75">
      <c r="A409" s="110"/>
      <c r="B409" s="111"/>
      <c r="C409" s="112"/>
      <c r="D409" s="112"/>
      <c r="E409" s="112"/>
      <c r="F409" s="113"/>
    </row>
    <row r="410" spans="1:6" ht="13.5" thickBot="1">
      <c r="A410" s="114"/>
      <c r="B410" s="115"/>
      <c r="C410" s="116"/>
      <c r="D410" s="116"/>
      <c r="E410" s="116"/>
      <c r="F410" s="117"/>
    </row>
    <row r="411" spans="1:6" ht="14.25" thickBot="1" thickTop="1">
      <c r="A411" s="514" t="s">
        <v>50</v>
      </c>
      <c r="B411" s="515">
        <v>2</v>
      </c>
      <c r="C411" s="515">
        <v>3</v>
      </c>
      <c r="D411" s="515">
        <v>4</v>
      </c>
      <c r="E411" s="515">
        <v>5</v>
      </c>
      <c r="F411" s="516">
        <v>6</v>
      </c>
    </row>
    <row r="412" spans="1:6" ht="12.75">
      <c r="A412" s="56" t="s">
        <v>217</v>
      </c>
      <c r="B412" s="57" t="s">
        <v>218</v>
      </c>
      <c r="C412" s="58">
        <v>1056084.8</v>
      </c>
      <c r="D412" s="58">
        <v>296762.64</v>
      </c>
      <c r="E412" s="58"/>
      <c r="F412" s="220">
        <f>D412/C412*100</f>
        <v>28.100266190745288</v>
      </c>
    </row>
    <row r="413" spans="1:6" ht="12.75">
      <c r="A413" s="60"/>
      <c r="B413" s="61" t="s">
        <v>219</v>
      </c>
      <c r="C413" s="62"/>
      <c r="D413" s="62"/>
      <c r="E413" s="62"/>
      <c r="F413" s="222"/>
    </row>
    <row r="414" spans="1:6" ht="12.75">
      <c r="A414" s="60"/>
      <c r="B414" s="61" t="s">
        <v>220</v>
      </c>
      <c r="C414" s="62"/>
      <c r="D414" s="62"/>
      <c r="E414" s="62"/>
      <c r="F414" s="226"/>
    </row>
    <row r="415" spans="1:6" ht="12.75">
      <c r="A415" s="246">
        <v>85395</v>
      </c>
      <c r="B415" s="247" t="s">
        <v>221</v>
      </c>
      <c r="C415" s="371">
        <v>1056084.8</v>
      </c>
      <c r="D415" s="371">
        <v>296762.64</v>
      </c>
      <c r="E415" s="371"/>
      <c r="F415" s="31">
        <f aca="true" t="shared" si="15" ref="F415:F441">D415/C415*100</f>
        <v>28.100266190745288</v>
      </c>
    </row>
    <row r="416" spans="1:7" ht="22.5" customHeight="1">
      <c r="A416" s="372">
        <v>3020</v>
      </c>
      <c r="B416" s="373" t="s">
        <v>191</v>
      </c>
      <c r="C416" s="374">
        <v>1500</v>
      </c>
      <c r="D416" s="375">
        <v>0</v>
      </c>
      <c r="E416" s="374"/>
      <c r="F416" s="167">
        <f t="shared" si="15"/>
        <v>0</v>
      </c>
      <c r="G416" s="376"/>
    </row>
    <row r="417" spans="1:6" ht="12.75">
      <c r="A417" s="517">
        <v>4010</v>
      </c>
      <c r="B417" s="518" t="s">
        <v>222</v>
      </c>
      <c r="C417" s="400">
        <v>172200</v>
      </c>
      <c r="D417" s="519">
        <v>83527.77</v>
      </c>
      <c r="E417" s="400"/>
      <c r="F417" s="87">
        <f t="shared" si="15"/>
        <v>48.5062543554007</v>
      </c>
    </row>
    <row r="418" spans="1:6" ht="12.75">
      <c r="A418" s="380">
        <v>4040</v>
      </c>
      <c r="B418" s="381" t="s">
        <v>106</v>
      </c>
      <c r="C418" s="382">
        <v>11957.5</v>
      </c>
      <c r="D418" s="383">
        <v>11957.5</v>
      </c>
      <c r="E418" s="382"/>
      <c r="F418" s="94">
        <f t="shared" si="15"/>
        <v>100</v>
      </c>
    </row>
    <row r="419" spans="1:6" ht="12.75">
      <c r="A419" s="380">
        <v>4110</v>
      </c>
      <c r="B419" s="381" t="s">
        <v>85</v>
      </c>
      <c r="C419" s="382">
        <v>36500.08</v>
      </c>
      <c r="D419" s="383">
        <v>16671.5</v>
      </c>
      <c r="E419" s="382"/>
      <c r="F419" s="94">
        <f t="shared" si="15"/>
        <v>45.67524235563319</v>
      </c>
    </row>
    <row r="420" spans="1:6" ht="22.5" customHeight="1">
      <c r="A420" s="384">
        <v>4118</v>
      </c>
      <c r="B420" s="385" t="s">
        <v>285</v>
      </c>
      <c r="C420" s="386">
        <v>147</v>
      </c>
      <c r="D420" s="387">
        <v>123.31</v>
      </c>
      <c r="E420" s="386"/>
      <c r="F420" s="258">
        <f t="shared" si="15"/>
        <v>83.8843537414966</v>
      </c>
    </row>
    <row r="421" spans="1:6" ht="24.75" customHeight="1">
      <c r="A421" s="384">
        <v>4119</v>
      </c>
      <c r="B421" s="385" t="s">
        <v>286</v>
      </c>
      <c r="C421" s="386">
        <v>55.35</v>
      </c>
      <c r="D421" s="387">
        <v>41.11</v>
      </c>
      <c r="E421" s="386"/>
      <c r="F421" s="258">
        <f t="shared" si="15"/>
        <v>74.27280939476061</v>
      </c>
    </row>
    <row r="422" spans="1:6" ht="12.75">
      <c r="A422" s="380">
        <v>4120</v>
      </c>
      <c r="B422" s="381" t="s">
        <v>96</v>
      </c>
      <c r="C422" s="382">
        <v>6449.23</v>
      </c>
      <c r="D422" s="383">
        <v>2451.28</v>
      </c>
      <c r="E422" s="382"/>
      <c r="F422" s="94">
        <f t="shared" si="15"/>
        <v>38.00887857930327</v>
      </c>
    </row>
    <row r="423" spans="1:6" ht="23.25" customHeight="1">
      <c r="A423" s="372">
        <v>4128</v>
      </c>
      <c r="B423" s="388" t="s">
        <v>287</v>
      </c>
      <c r="C423" s="374">
        <v>41</v>
      </c>
      <c r="D423" s="375">
        <v>18.81</v>
      </c>
      <c r="E423" s="374"/>
      <c r="F423" s="167">
        <f t="shared" si="15"/>
        <v>45.8780487804878</v>
      </c>
    </row>
    <row r="424" spans="1:6" ht="24.75" customHeight="1">
      <c r="A424" s="389">
        <v>4129</v>
      </c>
      <c r="B424" s="390" t="s">
        <v>288</v>
      </c>
      <c r="C424" s="391">
        <v>6.65</v>
      </c>
      <c r="D424" s="392">
        <v>6.27</v>
      </c>
      <c r="E424" s="391"/>
      <c r="F424" s="99">
        <f t="shared" si="15"/>
        <v>94.28571428571428</v>
      </c>
    </row>
    <row r="425" spans="1:6" ht="12.75">
      <c r="A425" s="380">
        <v>4170</v>
      </c>
      <c r="B425" s="381" t="s">
        <v>87</v>
      </c>
      <c r="C425" s="382">
        <v>78805.99</v>
      </c>
      <c r="D425" s="383">
        <v>29350.66</v>
      </c>
      <c r="E425" s="382"/>
      <c r="F425" s="94">
        <f t="shared" si="15"/>
        <v>37.24419933053312</v>
      </c>
    </row>
    <row r="426" spans="1:6" ht="33.75" customHeight="1">
      <c r="A426" s="384">
        <v>4178</v>
      </c>
      <c r="B426" s="385" t="s">
        <v>289</v>
      </c>
      <c r="C426" s="386">
        <v>1864</v>
      </c>
      <c r="D426" s="387">
        <v>1863.61</v>
      </c>
      <c r="E426" s="386"/>
      <c r="F426" s="258">
        <f t="shared" si="15"/>
        <v>99.97907725321889</v>
      </c>
    </row>
    <row r="427" spans="1:6" ht="23.25" customHeight="1">
      <c r="A427" s="389">
        <v>4179</v>
      </c>
      <c r="B427" s="390" t="s">
        <v>290</v>
      </c>
      <c r="C427" s="391">
        <v>622</v>
      </c>
      <c r="D427" s="392">
        <v>621.21</v>
      </c>
      <c r="E427" s="391"/>
      <c r="F427" s="99">
        <f t="shared" si="15"/>
        <v>99.87299035369776</v>
      </c>
    </row>
    <row r="428" spans="1:6" ht="12.75">
      <c r="A428" s="380">
        <v>4210</v>
      </c>
      <c r="B428" s="381" t="s">
        <v>69</v>
      </c>
      <c r="C428" s="382">
        <v>10000</v>
      </c>
      <c r="D428" s="383">
        <v>2289.98</v>
      </c>
      <c r="E428" s="382"/>
      <c r="F428" s="94">
        <f t="shared" si="15"/>
        <v>22.8998</v>
      </c>
    </row>
    <row r="429" spans="1:6" ht="33.75" customHeight="1">
      <c r="A429" s="389">
        <v>4218</v>
      </c>
      <c r="B429" s="390" t="s">
        <v>291</v>
      </c>
      <c r="C429" s="391">
        <v>300</v>
      </c>
      <c r="D429" s="392">
        <v>300</v>
      </c>
      <c r="E429" s="391"/>
      <c r="F429" s="99">
        <f t="shared" si="15"/>
        <v>100</v>
      </c>
    </row>
    <row r="430" spans="1:6" ht="23.25" customHeight="1">
      <c r="A430" s="389">
        <v>4219</v>
      </c>
      <c r="B430" s="390" t="s">
        <v>292</v>
      </c>
      <c r="C430" s="391">
        <v>100</v>
      </c>
      <c r="D430" s="392">
        <v>100</v>
      </c>
      <c r="E430" s="391"/>
      <c r="F430" s="99">
        <f t="shared" si="15"/>
        <v>100</v>
      </c>
    </row>
    <row r="431" spans="1:6" ht="12.75">
      <c r="A431" s="380">
        <v>4260</v>
      </c>
      <c r="B431" s="381" t="s">
        <v>78</v>
      </c>
      <c r="C431" s="382">
        <v>3500</v>
      </c>
      <c r="D431" s="383">
        <v>155.04</v>
      </c>
      <c r="E431" s="382"/>
      <c r="F431" s="94">
        <f t="shared" si="15"/>
        <v>4.429714285714286</v>
      </c>
    </row>
    <row r="432" spans="1:6" ht="12.75">
      <c r="A432" s="380">
        <v>4270</v>
      </c>
      <c r="B432" s="381" t="s">
        <v>80</v>
      </c>
      <c r="C432" s="382">
        <v>3000</v>
      </c>
      <c r="D432" s="383">
        <v>0</v>
      </c>
      <c r="E432" s="382"/>
      <c r="F432" s="94">
        <f t="shared" si="15"/>
        <v>0</v>
      </c>
    </row>
    <row r="433" spans="1:6" ht="12.75">
      <c r="A433" s="380">
        <v>4280</v>
      </c>
      <c r="B433" s="381" t="s">
        <v>108</v>
      </c>
      <c r="C433" s="382">
        <v>500</v>
      </c>
      <c r="D433" s="383">
        <v>0</v>
      </c>
      <c r="E433" s="382"/>
      <c r="F433" s="94">
        <f t="shared" si="15"/>
        <v>0</v>
      </c>
    </row>
    <row r="434" spans="1:6" ht="12.75">
      <c r="A434" s="380">
        <v>4300</v>
      </c>
      <c r="B434" s="381" t="s">
        <v>97</v>
      </c>
      <c r="C434" s="382">
        <v>250680</v>
      </c>
      <c r="D434" s="383">
        <v>121662.37</v>
      </c>
      <c r="E434" s="382"/>
      <c r="F434" s="94">
        <f t="shared" si="15"/>
        <v>48.53293840753151</v>
      </c>
    </row>
    <row r="435" spans="1:6" ht="33" customHeight="1">
      <c r="A435" s="389">
        <v>4308</v>
      </c>
      <c r="B435" s="390" t="s">
        <v>293</v>
      </c>
      <c r="C435" s="391">
        <v>37.5</v>
      </c>
      <c r="D435" s="392">
        <v>37.5</v>
      </c>
      <c r="E435" s="391"/>
      <c r="F435" s="99">
        <f t="shared" si="15"/>
        <v>100</v>
      </c>
    </row>
    <row r="436" spans="1:6" ht="23.25" customHeight="1">
      <c r="A436" s="389">
        <v>4309</v>
      </c>
      <c r="B436" s="390" t="s">
        <v>294</v>
      </c>
      <c r="C436" s="391">
        <v>12.5</v>
      </c>
      <c r="D436" s="392">
        <v>12.5</v>
      </c>
      <c r="E436" s="391"/>
      <c r="F436" s="99">
        <f t="shared" si="15"/>
        <v>100</v>
      </c>
    </row>
    <row r="437" spans="1:6" ht="12.75">
      <c r="A437" s="380">
        <v>4350</v>
      </c>
      <c r="B437" s="80" t="s">
        <v>110</v>
      </c>
      <c r="C437" s="382">
        <v>5000</v>
      </c>
      <c r="D437" s="383">
        <v>1398.73</v>
      </c>
      <c r="E437" s="382"/>
      <c r="F437" s="94">
        <f t="shared" si="15"/>
        <v>27.9746</v>
      </c>
    </row>
    <row r="438" spans="1:6" ht="36" customHeight="1">
      <c r="A438" s="384">
        <v>4360</v>
      </c>
      <c r="B438" s="190" t="s">
        <v>128</v>
      </c>
      <c r="C438" s="393">
        <v>7600</v>
      </c>
      <c r="D438" s="394">
        <v>2918.07</v>
      </c>
      <c r="E438" s="395"/>
      <c r="F438" s="396">
        <f t="shared" si="15"/>
        <v>38.39565789473684</v>
      </c>
    </row>
    <row r="439" spans="1:6" ht="45.75" customHeight="1">
      <c r="A439" s="389">
        <v>4368</v>
      </c>
      <c r="B439" s="148" t="s">
        <v>295</v>
      </c>
      <c r="C439" s="397">
        <v>37.5</v>
      </c>
      <c r="D439" s="398">
        <v>0</v>
      </c>
      <c r="E439" s="399"/>
      <c r="F439" s="151">
        <f t="shared" si="15"/>
        <v>0</v>
      </c>
    </row>
    <row r="440" spans="1:6" ht="48" customHeight="1">
      <c r="A440" s="389">
        <v>4369</v>
      </c>
      <c r="B440" s="148" t="s">
        <v>296</v>
      </c>
      <c r="C440" s="397">
        <v>12.5</v>
      </c>
      <c r="D440" s="398">
        <v>0</v>
      </c>
      <c r="E440" s="399"/>
      <c r="F440" s="151">
        <f t="shared" si="15"/>
        <v>0</v>
      </c>
    </row>
    <row r="441" spans="1:6" ht="34.5" customHeight="1" thickBot="1">
      <c r="A441" s="521">
        <v>4370</v>
      </c>
      <c r="B441" s="438" t="s">
        <v>129</v>
      </c>
      <c r="C441" s="522">
        <v>8500</v>
      </c>
      <c r="D441" s="523">
        <v>1679.28</v>
      </c>
      <c r="E441" s="377"/>
      <c r="F441" s="421">
        <f t="shared" si="15"/>
        <v>19.756235294117648</v>
      </c>
    </row>
    <row r="442" spans="1:6" ht="34.5" customHeight="1" thickTop="1">
      <c r="A442" s="526"/>
      <c r="B442" s="441"/>
      <c r="C442" s="527"/>
      <c r="D442" s="527"/>
      <c r="E442" s="378"/>
      <c r="F442" s="285"/>
    </row>
    <row r="443" spans="1:6" ht="19.5" customHeight="1" thickBot="1">
      <c r="A443" s="528"/>
      <c r="B443" s="444"/>
      <c r="C443" s="529"/>
      <c r="D443" s="529"/>
      <c r="E443" s="379"/>
      <c r="F443" s="287"/>
    </row>
    <row r="444" spans="1:6" ht="14.25" customHeight="1" thickTop="1">
      <c r="A444" s="288">
        <v>1</v>
      </c>
      <c r="B444" s="447">
        <v>2</v>
      </c>
      <c r="C444" s="447">
        <v>3</v>
      </c>
      <c r="D444" s="530">
        <v>4</v>
      </c>
      <c r="E444" s="181">
        <v>5</v>
      </c>
      <c r="F444" s="289">
        <v>6</v>
      </c>
    </row>
    <row r="445" spans="1:6" ht="45.75" customHeight="1">
      <c r="A445" s="458">
        <v>4378</v>
      </c>
      <c r="B445" s="315" t="s">
        <v>297</v>
      </c>
      <c r="C445" s="524">
        <v>37.5</v>
      </c>
      <c r="D445" s="525">
        <v>0</v>
      </c>
      <c r="E445" s="520"/>
      <c r="F445" s="192">
        <f aca="true" t="shared" si="16" ref="F445:F458">D445/C445*100</f>
        <v>0</v>
      </c>
    </row>
    <row r="446" spans="1:6" ht="45.75" customHeight="1">
      <c r="A446" s="389">
        <v>4379</v>
      </c>
      <c r="B446" s="148" t="s">
        <v>298</v>
      </c>
      <c r="C446" s="401">
        <v>12.5</v>
      </c>
      <c r="D446" s="402">
        <v>0</v>
      </c>
      <c r="E446" s="382"/>
      <c r="F446" s="99">
        <f t="shared" si="16"/>
        <v>0</v>
      </c>
    </row>
    <row r="447" spans="1:6" ht="21.75" customHeight="1">
      <c r="A447" s="389">
        <v>4380</v>
      </c>
      <c r="B447" s="148" t="s">
        <v>130</v>
      </c>
      <c r="C447" s="401">
        <v>1000</v>
      </c>
      <c r="D447" s="402">
        <v>59.78</v>
      </c>
      <c r="E447" s="382"/>
      <c r="F447" s="94">
        <f t="shared" si="16"/>
        <v>5.978</v>
      </c>
    </row>
    <row r="448" spans="1:6" ht="12.75">
      <c r="A448" s="517">
        <v>4410</v>
      </c>
      <c r="B448" s="518" t="s">
        <v>213</v>
      </c>
      <c r="C448" s="400">
        <v>15000</v>
      </c>
      <c r="D448" s="519">
        <v>6203.47</v>
      </c>
      <c r="E448" s="400"/>
      <c r="F448" s="87">
        <f t="shared" si="16"/>
        <v>41.35646666666667</v>
      </c>
    </row>
    <row r="449" spans="1:6" ht="34.5" customHeight="1">
      <c r="A449" s="389">
        <v>4418</v>
      </c>
      <c r="B449" s="390" t="s">
        <v>299</v>
      </c>
      <c r="C449" s="391">
        <v>120</v>
      </c>
      <c r="D449" s="392">
        <v>0</v>
      </c>
      <c r="E449" s="391"/>
      <c r="F449" s="99">
        <f t="shared" si="16"/>
        <v>0</v>
      </c>
    </row>
    <row r="450" spans="1:6" ht="24" customHeight="1">
      <c r="A450" s="389">
        <v>4419</v>
      </c>
      <c r="B450" s="390" t="s">
        <v>300</v>
      </c>
      <c r="C450" s="391">
        <v>40</v>
      </c>
      <c r="D450" s="392">
        <v>0</v>
      </c>
      <c r="E450" s="391"/>
      <c r="F450" s="99">
        <f t="shared" si="16"/>
        <v>0</v>
      </c>
    </row>
    <row r="451" spans="1:6" ht="12.75">
      <c r="A451" s="380">
        <v>4430</v>
      </c>
      <c r="B451" s="381" t="s">
        <v>91</v>
      </c>
      <c r="C451" s="382">
        <v>7500</v>
      </c>
      <c r="D451" s="383">
        <v>2270.2</v>
      </c>
      <c r="E451" s="382"/>
      <c r="F451" s="94">
        <f t="shared" si="16"/>
        <v>30.269333333333332</v>
      </c>
    </row>
    <row r="452" spans="1:6" ht="12.75">
      <c r="A452" s="380">
        <v>4440</v>
      </c>
      <c r="B452" s="381" t="s">
        <v>115</v>
      </c>
      <c r="C452" s="382">
        <v>4500</v>
      </c>
      <c r="D452" s="383">
        <v>3375</v>
      </c>
      <c r="E452" s="382"/>
      <c r="F452" s="94">
        <f t="shared" si="16"/>
        <v>75</v>
      </c>
    </row>
    <row r="453" spans="1:6" ht="24" customHeight="1">
      <c r="A453" s="389">
        <v>4700</v>
      </c>
      <c r="B453" s="403" t="s">
        <v>267</v>
      </c>
      <c r="C453" s="397">
        <v>7250</v>
      </c>
      <c r="D453" s="398">
        <v>3572.8</v>
      </c>
      <c r="E453" s="382"/>
      <c r="F453" s="94">
        <f t="shared" si="16"/>
        <v>49.28</v>
      </c>
    </row>
    <row r="454" spans="1:6" ht="34.5" customHeight="1">
      <c r="A454" s="389">
        <v>4740</v>
      </c>
      <c r="B454" s="403" t="s">
        <v>223</v>
      </c>
      <c r="C454" s="397">
        <v>7000</v>
      </c>
      <c r="D454" s="398">
        <v>599.63</v>
      </c>
      <c r="E454" s="399"/>
      <c r="F454" s="99">
        <f t="shared" si="16"/>
        <v>8.566142857142857</v>
      </c>
    </row>
    <row r="455" spans="1:6" ht="24" customHeight="1">
      <c r="A455" s="389">
        <v>4750</v>
      </c>
      <c r="B455" s="403" t="s">
        <v>224</v>
      </c>
      <c r="C455" s="397">
        <v>10000</v>
      </c>
      <c r="D455" s="398">
        <v>3495.26</v>
      </c>
      <c r="E455" s="399"/>
      <c r="F455" s="99">
        <f t="shared" si="16"/>
        <v>34.952600000000004</v>
      </c>
    </row>
    <row r="456" spans="1:6" ht="23.25" customHeight="1">
      <c r="A456" s="384">
        <v>6050</v>
      </c>
      <c r="B456" s="385" t="s">
        <v>146</v>
      </c>
      <c r="C456" s="386">
        <v>400000</v>
      </c>
      <c r="D456" s="387">
        <v>0</v>
      </c>
      <c r="E456" s="386"/>
      <c r="F456" s="258">
        <f t="shared" si="16"/>
        <v>0</v>
      </c>
    </row>
    <row r="457" spans="1:6" ht="24" customHeight="1" thickBot="1">
      <c r="A457" s="459">
        <v>6060</v>
      </c>
      <c r="B457" s="460" t="s">
        <v>319</v>
      </c>
      <c r="C457" s="461">
        <v>4196</v>
      </c>
      <c r="D457" s="462">
        <v>0</v>
      </c>
      <c r="E457" s="461"/>
      <c r="F457" s="263">
        <f t="shared" si="16"/>
        <v>0</v>
      </c>
    </row>
    <row r="458" spans="1:6" ht="12.75">
      <c r="A458" s="56" t="s">
        <v>225</v>
      </c>
      <c r="B458" s="57" t="s">
        <v>226</v>
      </c>
      <c r="C458" s="58">
        <v>244987.4</v>
      </c>
      <c r="D458" s="58">
        <v>109220.75</v>
      </c>
      <c r="E458" s="58"/>
      <c r="F458" s="59">
        <f t="shared" si="16"/>
        <v>44.58219075756549</v>
      </c>
    </row>
    <row r="459" spans="1:6" ht="12.75">
      <c r="A459" s="223"/>
      <c r="B459" s="224" t="s">
        <v>227</v>
      </c>
      <c r="C459" s="264"/>
      <c r="D459" s="264"/>
      <c r="E459" s="264"/>
      <c r="F459" s="226"/>
    </row>
    <row r="460" spans="1:6" ht="12.75">
      <c r="A460" s="27" t="s">
        <v>228</v>
      </c>
      <c r="B460" s="28" t="s">
        <v>229</v>
      </c>
      <c r="C460" s="37">
        <v>161322.4</v>
      </c>
      <c r="D460" s="37">
        <v>66933.31</v>
      </c>
      <c r="E460" s="37"/>
      <c r="F460" s="31">
        <f aca="true" t="shared" si="17" ref="F460:F469">D460/C460*100</f>
        <v>41.490400589130836</v>
      </c>
    </row>
    <row r="461" spans="1:6" ht="22.5" customHeight="1">
      <c r="A461" s="367" t="s">
        <v>102</v>
      </c>
      <c r="B461" s="404" t="s">
        <v>127</v>
      </c>
      <c r="C461" s="369">
        <v>2776</v>
      </c>
      <c r="D461" s="405">
        <v>278.72</v>
      </c>
      <c r="E461" s="406"/>
      <c r="F461" s="407">
        <f t="shared" si="17"/>
        <v>10.04034582132565</v>
      </c>
    </row>
    <row r="462" spans="1:6" ht="12.75">
      <c r="A462" s="44" t="s">
        <v>103</v>
      </c>
      <c r="B462" s="45" t="s">
        <v>104</v>
      </c>
      <c r="C462" s="46">
        <v>116974</v>
      </c>
      <c r="D462" s="46">
        <v>45397.68</v>
      </c>
      <c r="E462" s="46"/>
      <c r="F462" s="94">
        <f t="shared" si="17"/>
        <v>38.81006035529263</v>
      </c>
    </row>
    <row r="463" spans="1:6" ht="12.75">
      <c r="A463" s="79" t="s">
        <v>105</v>
      </c>
      <c r="B463" s="80" t="s">
        <v>106</v>
      </c>
      <c r="C463" s="81">
        <v>7880</v>
      </c>
      <c r="D463" s="81">
        <v>6055.35</v>
      </c>
      <c r="E463" s="81"/>
      <c r="F463" s="49">
        <f t="shared" si="17"/>
        <v>76.84454314720813</v>
      </c>
    </row>
    <row r="464" spans="1:6" ht="12.75">
      <c r="A464" s="79" t="s">
        <v>84</v>
      </c>
      <c r="B464" s="80" t="s">
        <v>85</v>
      </c>
      <c r="C464" s="81">
        <v>21850</v>
      </c>
      <c r="D464" s="81">
        <v>7987.31</v>
      </c>
      <c r="E464" s="81"/>
      <c r="F464" s="49">
        <f t="shared" si="17"/>
        <v>36.55519450800915</v>
      </c>
    </row>
    <row r="465" spans="1:6" ht="12.75">
      <c r="A465" s="79" t="s">
        <v>93</v>
      </c>
      <c r="B465" s="80" t="s">
        <v>96</v>
      </c>
      <c r="C465" s="81">
        <v>3280</v>
      </c>
      <c r="D465" s="81">
        <v>1190.91</v>
      </c>
      <c r="E465" s="81"/>
      <c r="F465" s="49">
        <f t="shared" si="17"/>
        <v>36.30823170731708</v>
      </c>
    </row>
    <row r="466" spans="1:6" ht="12.75">
      <c r="A466" s="408" t="s">
        <v>114</v>
      </c>
      <c r="B466" s="409" t="s">
        <v>115</v>
      </c>
      <c r="C466" s="410">
        <v>8562.4</v>
      </c>
      <c r="D466" s="410">
        <v>6023.34</v>
      </c>
      <c r="E466" s="410"/>
      <c r="F466" s="49">
        <f t="shared" si="17"/>
        <v>70.34639820611044</v>
      </c>
    </row>
    <row r="467" spans="1:6" ht="12.75">
      <c r="A467" s="335" t="s">
        <v>53</v>
      </c>
      <c r="B467" s="336" t="s">
        <v>54</v>
      </c>
      <c r="C467" s="337">
        <v>83665</v>
      </c>
      <c r="D467" s="337">
        <v>42287.44</v>
      </c>
      <c r="E467" s="337"/>
      <c r="F467" s="411">
        <f t="shared" si="17"/>
        <v>50.543763819996414</v>
      </c>
    </row>
    <row r="468" spans="1:6" ht="13.5" thickBot="1">
      <c r="A468" s="412" t="s">
        <v>230</v>
      </c>
      <c r="B468" s="413" t="s">
        <v>231</v>
      </c>
      <c r="C468" s="414">
        <v>83665</v>
      </c>
      <c r="D468" s="414">
        <v>42287.44</v>
      </c>
      <c r="E468" s="414"/>
      <c r="F468" s="234">
        <f t="shared" si="17"/>
        <v>50.543763819996414</v>
      </c>
    </row>
    <row r="469" spans="1:6" ht="12.75">
      <c r="A469" s="56" t="s">
        <v>30</v>
      </c>
      <c r="B469" s="57" t="s">
        <v>232</v>
      </c>
      <c r="C469" s="58">
        <v>3725569.04</v>
      </c>
      <c r="D469" s="58">
        <v>612908.28</v>
      </c>
      <c r="E469" s="58"/>
      <c r="F469" s="415">
        <f t="shared" si="17"/>
        <v>16.451400401373316</v>
      </c>
    </row>
    <row r="470" spans="1:6" ht="12.75">
      <c r="A470" s="223"/>
      <c r="B470" s="224" t="s">
        <v>233</v>
      </c>
      <c r="C470" s="264"/>
      <c r="D470" s="264"/>
      <c r="E470" s="264"/>
      <c r="F470" s="416"/>
    </row>
    <row r="471" spans="1:6" ht="12.75">
      <c r="A471" s="27" t="s">
        <v>31</v>
      </c>
      <c r="B471" s="28" t="s">
        <v>234</v>
      </c>
      <c r="C471" s="37">
        <v>2756321</v>
      </c>
      <c r="D471" s="37">
        <v>3974.92</v>
      </c>
      <c r="E471" s="159"/>
      <c r="F471" s="49">
        <f aca="true" t="shared" si="18" ref="F471:F481">D471/C471*100</f>
        <v>0.14421106975566345</v>
      </c>
    </row>
    <row r="472" spans="1:6" ht="12.75">
      <c r="A472" s="44" t="s">
        <v>70</v>
      </c>
      <c r="B472" s="45" t="s">
        <v>97</v>
      </c>
      <c r="C472" s="46">
        <v>20000</v>
      </c>
      <c r="D472" s="46">
        <v>2701.8</v>
      </c>
      <c r="E472" s="46"/>
      <c r="F472" s="49">
        <f t="shared" si="18"/>
        <v>13.509000000000002</v>
      </c>
    </row>
    <row r="473" spans="1:6" ht="12.75">
      <c r="A473" s="79" t="s">
        <v>90</v>
      </c>
      <c r="B473" s="80" t="s">
        <v>91</v>
      </c>
      <c r="C473" s="81">
        <v>4300</v>
      </c>
      <c r="D473" s="81">
        <v>1273.12</v>
      </c>
      <c r="E473" s="81"/>
      <c r="F473" s="49">
        <f t="shared" si="18"/>
        <v>29.607441860465112</v>
      </c>
    </row>
    <row r="474" spans="1:6" ht="22.5" customHeight="1">
      <c r="A474" s="88" t="s">
        <v>64</v>
      </c>
      <c r="B474" s="89" t="s">
        <v>146</v>
      </c>
      <c r="C474" s="90">
        <v>2732021</v>
      </c>
      <c r="D474" s="90">
        <v>0</v>
      </c>
      <c r="E474" s="90"/>
      <c r="F474" s="92">
        <f t="shared" si="18"/>
        <v>0</v>
      </c>
    </row>
    <row r="475" spans="1:6" ht="12.75">
      <c r="A475" s="27" t="s">
        <v>235</v>
      </c>
      <c r="B475" s="28" t="s">
        <v>236</v>
      </c>
      <c r="C475" s="37">
        <v>15500</v>
      </c>
      <c r="D475" s="37">
        <v>2207.35</v>
      </c>
      <c r="E475" s="37"/>
      <c r="F475" s="338">
        <f t="shared" si="18"/>
        <v>14.240967741935485</v>
      </c>
    </row>
    <row r="476" spans="1:6" ht="12.75">
      <c r="A476" s="417" t="s">
        <v>86</v>
      </c>
      <c r="B476" s="418" t="s">
        <v>87</v>
      </c>
      <c r="C476" s="419">
        <v>3600</v>
      </c>
      <c r="D476" s="419">
        <v>1800</v>
      </c>
      <c r="E476" s="318"/>
      <c r="F476" s="65">
        <f t="shared" si="18"/>
        <v>50</v>
      </c>
    </row>
    <row r="477" spans="1:6" ht="12.75">
      <c r="A477" s="282" t="s">
        <v>77</v>
      </c>
      <c r="B477" s="238" t="s">
        <v>78</v>
      </c>
      <c r="C477" s="283">
        <v>3000</v>
      </c>
      <c r="D477" s="283">
        <v>87.94</v>
      </c>
      <c r="E477" s="77"/>
      <c r="F477" s="234">
        <f t="shared" si="18"/>
        <v>2.9313333333333333</v>
      </c>
    </row>
    <row r="478" spans="1:6" ht="12.75">
      <c r="A478" s="79" t="s">
        <v>79</v>
      </c>
      <c r="B478" s="80" t="s">
        <v>80</v>
      </c>
      <c r="C478" s="81">
        <v>2900</v>
      </c>
      <c r="D478" s="81">
        <v>0</v>
      </c>
      <c r="E478" s="81"/>
      <c r="F478" s="94">
        <f t="shared" si="18"/>
        <v>0</v>
      </c>
    </row>
    <row r="479" spans="1:6" ht="12.75">
      <c r="A479" s="83" t="s">
        <v>70</v>
      </c>
      <c r="B479" s="84" t="s">
        <v>243</v>
      </c>
      <c r="C479" s="85">
        <v>6000</v>
      </c>
      <c r="D479" s="85">
        <v>319.41</v>
      </c>
      <c r="E479" s="85"/>
      <c r="F479" s="87">
        <f t="shared" si="18"/>
        <v>5.3235</v>
      </c>
    </row>
    <row r="480" spans="1:6" ht="12.75">
      <c r="A480" s="27" t="s">
        <v>32</v>
      </c>
      <c r="B480" s="28" t="s">
        <v>33</v>
      </c>
      <c r="C480" s="37">
        <v>300000</v>
      </c>
      <c r="D480" s="37">
        <v>143262.33</v>
      </c>
      <c r="E480" s="37"/>
      <c r="F480" s="31">
        <f t="shared" si="18"/>
        <v>47.75411</v>
      </c>
    </row>
    <row r="481" spans="1:6" ht="13.5" thickBot="1">
      <c r="A481" s="479" t="s">
        <v>70</v>
      </c>
      <c r="B481" s="480" t="s">
        <v>243</v>
      </c>
      <c r="C481" s="481">
        <v>300000</v>
      </c>
      <c r="D481" s="481">
        <v>143262.33</v>
      </c>
      <c r="E481" s="481"/>
      <c r="F481" s="482">
        <f t="shared" si="18"/>
        <v>47.75411</v>
      </c>
    </row>
    <row r="482" spans="1:6" ht="13.5" thickTop="1">
      <c r="A482" s="172"/>
      <c r="B482" s="173"/>
      <c r="C482" s="249"/>
      <c r="D482" s="249"/>
      <c r="E482" s="249"/>
      <c r="F482" s="175"/>
    </row>
    <row r="483" spans="1:6" ht="13.5" thickBot="1">
      <c r="A483" s="176"/>
      <c r="B483" s="177"/>
      <c r="C483" s="250"/>
      <c r="D483" s="250"/>
      <c r="E483" s="250"/>
      <c r="F483" s="179"/>
    </row>
    <row r="484" spans="1:6" ht="13.5" thickTop="1">
      <c r="A484" s="180" t="s">
        <v>50</v>
      </c>
      <c r="B484" s="181">
        <v>2</v>
      </c>
      <c r="C484" s="181">
        <v>3</v>
      </c>
      <c r="D484" s="181">
        <v>4</v>
      </c>
      <c r="E484" s="181">
        <v>5</v>
      </c>
      <c r="F484" s="182">
        <v>6</v>
      </c>
    </row>
    <row r="485" spans="1:6" ht="12.75">
      <c r="A485" s="27" t="s">
        <v>237</v>
      </c>
      <c r="B485" s="28" t="s">
        <v>323</v>
      </c>
      <c r="C485" s="37">
        <v>30100</v>
      </c>
      <c r="D485" s="37">
        <v>11607.39</v>
      </c>
      <c r="E485" s="37"/>
      <c r="F485" s="43">
        <f aca="true" t="shared" si="19" ref="F485:F501">D485/C485*100</f>
        <v>38.56275747508305</v>
      </c>
    </row>
    <row r="486" spans="1:6" ht="12.75">
      <c r="A486" s="44" t="s">
        <v>86</v>
      </c>
      <c r="B486" s="45" t="s">
        <v>87</v>
      </c>
      <c r="C486" s="46">
        <v>3100</v>
      </c>
      <c r="D486" s="46">
        <v>848</v>
      </c>
      <c r="E486" s="46"/>
      <c r="F486" s="65">
        <f t="shared" si="19"/>
        <v>27.35483870967742</v>
      </c>
    </row>
    <row r="487" spans="1:6" ht="12.75">
      <c r="A487" s="79" t="s">
        <v>68</v>
      </c>
      <c r="B487" s="80" t="s">
        <v>69</v>
      </c>
      <c r="C487" s="81">
        <v>5000</v>
      </c>
      <c r="D487" s="81">
        <v>0</v>
      </c>
      <c r="E487" s="81"/>
      <c r="F487" s="94">
        <f t="shared" si="19"/>
        <v>0</v>
      </c>
    </row>
    <row r="488" spans="1:6" ht="12.75">
      <c r="A488" s="79" t="s">
        <v>79</v>
      </c>
      <c r="B488" s="80" t="s">
        <v>80</v>
      </c>
      <c r="C488" s="81">
        <v>2000</v>
      </c>
      <c r="D488" s="81">
        <v>0</v>
      </c>
      <c r="E488" s="81"/>
      <c r="F488" s="94">
        <f t="shared" si="19"/>
        <v>0</v>
      </c>
    </row>
    <row r="489" spans="1:6" ht="12.75">
      <c r="A489" s="83" t="s">
        <v>70</v>
      </c>
      <c r="B489" s="84" t="s">
        <v>243</v>
      </c>
      <c r="C489" s="85">
        <v>20000</v>
      </c>
      <c r="D489" s="85">
        <v>10759.39</v>
      </c>
      <c r="E489" s="85"/>
      <c r="F489" s="87">
        <f t="shared" si="19"/>
        <v>53.796949999999995</v>
      </c>
    </row>
    <row r="490" spans="1:6" ht="12.75">
      <c r="A490" s="27" t="s">
        <v>34</v>
      </c>
      <c r="B490" s="28" t="s">
        <v>238</v>
      </c>
      <c r="C490" s="37">
        <v>406848.04</v>
      </c>
      <c r="D490" s="37">
        <v>246365.91</v>
      </c>
      <c r="E490" s="37"/>
      <c r="F490" s="338">
        <f t="shared" si="19"/>
        <v>60.55477371846255</v>
      </c>
    </row>
    <row r="491" spans="1:6" ht="12.75">
      <c r="A491" s="75" t="s">
        <v>86</v>
      </c>
      <c r="B491" s="76" t="s">
        <v>87</v>
      </c>
      <c r="C491" s="77">
        <v>5000</v>
      </c>
      <c r="D491" s="77">
        <v>2752.63</v>
      </c>
      <c r="E491" s="77"/>
      <c r="F491" s="49">
        <f t="shared" si="19"/>
        <v>55.052600000000005</v>
      </c>
    </row>
    <row r="492" spans="1:6" ht="12.75">
      <c r="A492" s="79" t="s">
        <v>77</v>
      </c>
      <c r="B492" s="80" t="s">
        <v>78</v>
      </c>
      <c r="C492" s="81">
        <v>250000</v>
      </c>
      <c r="D492" s="81">
        <v>163261.07</v>
      </c>
      <c r="E492" s="81"/>
      <c r="F492" s="49">
        <f t="shared" si="19"/>
        <v>65.304428</v>
      </c>
    </row>
    <row r="493" spans="1:6" ht="12.75">
      <c r="A493" s="79" t="s">
        <v>79</v>
      </c>
      <c r="B493" s="80" t="s">
        <v>80</v>
      </c>
      <c r="C493" s="81">
        <v>110000</v>
      </c>
      <c r="D493" s="81">
        <v>52093.61</v>
      </c>
      <c r="E493" s="81"/>
      <c r="F493" s="49">
        <f t="shared" si="19"/>
        <v>47.35782727272727</v>
      </c>
    </row>
    <row r="494" spans="1:6" ht="12.75">
      <c r="A494" s="79" t="s">
        <v>70</v>
      </c>
      <c r="B494" s="80" t="s">
        <v>243</v>
      </c>
      <c r="C494" s="81">
        <v>20848.04</v>
      </c>
      <c r="D494" s="81">
        <v>19962.6</v>
      </c>
      <c r="E494" s="81"/>
      <c r="F494" s="49">
        <f t="shared" si="19"/>
        <v>95.7528861226283</v>
      </c>
    </row>
    <row r="495" spans="1:6" ht="24" customHeight="1">
      <c r="A495" s="251" t="s">
        <v>64</v>
      </c>
      <c r="B495" s="252" t="s">
        <v>268</v>
      </c>
      <c r="C495" s="191">
        <v>21000</v>
      </c>
      <c r="D495" s="191">
        <v>8296</v>
      </c>
      <c r="E495" s="191"/>
      <c r="F495" s="258">
        <f t="shared" si="19"/>
        <v>39.50476190476191</v>
      </c>
    </row>
    <row r="496" spans="1:6" ht="12.75">
      <c r="A496" s="27" t="s">
        <v>239</v>
      </c>
      <c r="B496" s="28" t="s">
        <v>240</v>
      </c>
      <c r="C496" s="37">
        <v>80000</v>
      </c>
      <c r="D496" s="37">
        <v>80000</v>
      </c>
      <c r="E496" s="37"/>
      <c r="F496" s="531">
        <f t="shared" si="19"/>
        <v>100</v>
      </c>
    </row>
    <row r="497" spans="1:6" ht="57.75" customHeight="1">
      <c r="A497" s="152" t="s">
        <v>241</v>
      </c>
      <c r="B497" s="422" t="s">
        <v>301</v>
      </c>
      <c r="C497" s="423">
        <v>80000</v>
      </c>
      <c r="D497" s="423">
        <v>80000</v>
      </c>
      <c r="E497" s="423"/>
      <c r="F497" s="167">
        <f t="shared" si="19"/>
        <v>100</v>
      </c>
    </row>
    <row r="498" spans="1:6" ht="12.75">
      <c r="A498" s="27" t="s">
        <v>242</v>
      </c>
      <c r="B498" s="28" t="s">
        <v>3</v>
      </c>
      <c r="C498" s="37">
        <v>136800</v>
      </c>
      <c r="D498" s="37">
        <v>125490.38</v>
      </c>
      <c r="E498" s="37"/>
      <c r="F498" s="49">
        <f t="shared" si="19"/>
        <v>91.73273391812866</v>
      </c>
    </row>
    <row r="499" spans="1:6" ht="12.75">
      <c r="A499" s="79" t="s">
        <v>70</v>
      </c>
      <c r="B499" s="80" t="s">
        <v>243</v>
      </c>
      <c r="C499" s="81">
        <v>20000</v>
      </c>
      <c r="D499" s="81">
        <v>8690.38</v>
      </c>
      <c r="E499" s="81"/>
      <c r="F499" s="49">
        <f t="shared" si="19"/>
        <v>43.451899999999995</v>
      </c>
    </row>
    <row r="500" spans="1:6" ht="13.5" thickBot="1">
      <c r="A500" s="66" t="s">
        <v>244</v>
      </c>
      <c r="B500" s="67" t="s">
        <v>245</v>
      </c>
      <c r="C500" s="68">
        <v>116800</v>
      </c>
      <c r="D500" s="68">
        <v>116800</v>
      </c>
      <c r="E500" s="68"/>
      <c r="F500" s="49">
        <f t="shared" si="19"/>
        <v>100</v>
      </c>
    </row>
    <row r="501" spans="1:6" ht="12.75">
      <c r="A501" s="56" t="s">
        <v>246</v>
      </c>
      <c r="B501" s="57" t="s">
        <v>247</v>
      </c>
      <c r="C501" s="58">
        <v>1341400</v>
      </c>
      <c r="D501" s="58">
        <v>678946</v>
      </c>
      <c r="E501" s="58"/>
      <c r="F501" s="59">
        <f t="shared" si="19"/>
        <v>50.61473087818696</v>
      </c>
    </row>
    <row r="502" spans="1:6" ht="12.75">
      <c r="A502" s="60"/>
      <c r="B502" s="61" t="s">
        <v>248</v>
      </c>
      <c r="C502" s="62"/>
      <c r="D502" s="62"/>
      <c r="E502" s="62"/>
      <c r="F502" s="226"/>
    </row>
    <row r="503" spans="1:6" ht="12.75">
      <c r="A503" s="27" t="s">
        <v>249</v>
      </c>
      <c r="B503" s="28" t="s">
        <v>250</v>
      </c>
      <c r="C503" s="37">
        <v>1100000</v>
      </c>
      <c r="D503" s="37">
        <v>557946</v>
      </c>
      <c r="E503" s="37"/>
      <c r="F503" s="31">
        <f aca="true" t="shared" si="20" ref="F503:F518">D503/C503*100</f>
        <v>50.72236363636363</v>
      </c>
    </row>
    <row r="504" spans="1:6" ht="26.25" customHeight="1">
      <c r="A504" s="39" t="s">
        <v>251</v>
      </c>
      <c r="B504" s="40" t="s">
        <v>302</v>
      </c>
      <c r="C504" s="41">
        <v>1100000</v>
      </c>
      <c r="D504" s="41">
        <v>557946</v>
      </c>
      <c r="E504" s="41"/>
      <c r="F504" s="36">
        <f t="shared" si="20"/>
        <v>50.72236363636363</v>
      </c>
    </row>
    <row r="505" spans="1:6" ht="12.75">
      <c r="A505" s="321" t="s">
        <v>252</v>
      </c>
      <c r="B505" s="158" t="s">
        <v>253</v>
      </c>
      <c r="C505" s="159">
        <v>241400</v>
      </c>
      <c r="D505" s="159">
        <v>121000</v>
      </c>
      <c r="E505" s="159"/>
      <c r="F505" s="31">
        <f t="shared" si="20"/>
        <v>50.124275062137535</v>
      </c>
    </row>
    <row r="506" spans="1:6" ht="27" customHeight="1" thickBot="1">
      <c r="A506" s="306" t="s">
        <v>251</v>
      </c>
      <c r="B506" s="217" t="s">
        <v>302</v>
      </c>
      <c r="C506" s="218">
        <v>241400</v>
      </c>
      <c r="D506" s="218">
        <v>121000</v>
      </c>
      <c r="E506" s="424"/>
      <c r="F506" s="215">
        <f t="shared" si="20"/>
        <v>50.124275062137535</v>
      </c>
    </row>
    <row r="507" spans="1:6" ht="12.75">
      <c r="A507" s="71" t="s">
        <v>35</v>
      </c>
      <c r="B507" s="72" t="s">
        <v>254</v>
      </c>
      <c r="C507" s="73">
        <v>11700475</v>
      </c>
      <c r="D507" s="73">
        <v>10211666.86</v>
      </c>
      <c r="E507" s="73">
        <v>104766</v>
      </c>
      <c r="F507" s="74">
        <f t="shared" si="20"/>
        <v>87.27566068898912</v>
      </c>
    </row>
    <row r="508" spans="1:6" ht="12.75">
      <c r="A508" s="27" t="s">
        <v>255</v>
      </c>
      <c r="B508" s="28" t="s">
        <v>256</v>
      </c>
      <c r="C508" s="37">
        <v>9785400</v>
      </c>
      <c r="D508" s="37">
        <v>9747177.9</v>
      </c>
      <c r="E508" s="37"/>
      <c r="F508" s="43">
        <f t="shared" si="20"/>
        <v>99.60939665215525</v>
      </c>
    </row>
    <row r="509" spans="1:6" ht="35.25" customHeight="1">
      <c r="A509" s="95" t="s">
        <v>257</v>
      </c>
      <c r="B509" s="96" t="s">
        <v>303</v>
      </c>
      <c r="C509" s="97">
        <v>511052</v>
      </c>
      <c r="D509" s="97">
        <v>507687.44</v>
      </c>
      <c r="E509" s="97"/>
      <c r="F509" s="99">
        <f t="shared" si="20"/>
        <v>99.34164038101798</v>
      </c>
    </row>
    <row r="510" spans="1:6" ht="33.75" customHeight="1">
      <c r="A510" s="251" t="s">
        <v>258</v>
      </c>
      <c r="B510" s="190" t="s">
        <v>304</v>
      </c>
      <c r="C510" s="191">
        <v>9274348</v>
      </c>
      <c r="D510" s="191">
        <v>9239490.46</v>
      </c>
      <c r="E510" s="191"/>
      <c r="F510" s="258">
        <f t="shared" si="20"/>
        <v>99.62415104544277</v>
      </c>
    </row>
    <row r="511" spans="1:6" ht="24" customHeight="1">
      <c r="A511" s="425" t="s">
        <v>259</v>
      </c>
      <c r="B511" s="426" t="s">
        <v>305</v>
      </c>
      <c r="C511" s="427">
        <v>1915075</v>
      </c>
      <c r="D511" s="427">
        <v>464488.96</v>
      </c>
      <c r="E511" s="427">
        <f>E512+E513</f>
        <v>104766</v>
      </c>
      <c r="F511" s="428">
        <f t="shared" si="20"/>
        <v>24.254348263122854</v>
      </c>
    </row>
    <row r="512" spans="1:6" ht="48" customHeight="1">
      <c r="A512" s="293" t="s">
        <v>214</v>
      </c>
      <c r="B512" s="165" t="s">
        <v>215</v>
      </c>
      <c r="C512" s="294">
        <v>178976</v>
      </c>
      <c r="D512" s="294">
        <v>84766</v>
      </c>
      <c r="E512" s="294">
        <v>84766</v>
      </c>
      <c r="F512" s="429">
        <f t="shared" si="20"/>
        <v>47.361657428929014</v>
      </c>
    </row>
    <row r="513" spans="1:6" ht="71.25" customHeight="1">
      <c r="A513" s="95" t="s">
        <v>260</v>
      </c>
      <c r="B513" s="96" t="s">
        <v>306</v>
      </c>
      <c r="C513" s="97">
        <v>20000</v>
      </c>
      <c r="D513" s="97">
        <v>20000</v>
      </c>
      <c r="E513" s="97">
        <v>20000</v>
      </c>
      <c r="F513" s="99">
        <f t="shared" si="20"/>
        <v>100</v>
      </c>
    </row>
    <row r="514" spans="1:6" ht="21.75" customHeight="1">
      <c r="A514" s="32" t="s">
        <v>102</v>
      </c>
      <c r="B514" s="302" t="s">
        <v>179</v>
      </c>
      <c r="C514" s="303">
        <v>7000</v>
      </c>
      <c r="D514" s="34">
        <v>18.18</v>
      </c>
      <c r="E514" s="144"/>
      <c r="F514" s="167">
        <f t="shared" si="20"/>
        <v>0.2597142857142857</v>
      </c>
    </row>
    <row r="515" spans="1:6" ht="12.75">
      <c r="A515" s="142" t="s">
        <v>103</v>
      </c>
      <c r="B515" s="143" t="s">
        <v>104</v>
      </c>
      <c r="C515" s="144">
        <v>633413</v>
      </c>
      <c r="D515" s="144">
        <v>132922.73</v>
      </c>
      <c r="E515" s="144"/>
      <c r="F515" s="49">
        <f t="shared" si="20"/>
        <v>20.985159761482635</v>
      </c>
    </row>
    <row r="516" spans="1:6" ht="12.75">
      <c r="A516" s="79" t="s">
        <v>105</v>
      </c>
      <c r="B516" s="430" t="s">
        <v>106</v>
      </c>
      <c r="C516" s="161">
        <v>18824</v>
      </c>
      <c r="D516" s="161">
        <v>18824</v>
      </c>
      <c r="E516" s="431"/>
      <c r="F516" s="94">
        <f t="shared" si="20"/>
        <v>100</v>
      </c>
    </row>
    <row r="517" spans="1:6" ht="12.75">
      <c r="A517" s="79" t="s">
        <v>84</v>
      </c>
      <c r="B517" s="430" t="s">
        <v>85</v>
      </c>
      <c r="C517" s="161">
        <v>104700</v>
      </c>
      <c r="D517" s="161">
        <v>21645.07</v>
      </c>
      <c r="E517" s="431"/>
      <c r="F517" s="94">
        <f t="shared" si="20"/>
        <v>20.67341929321872</v>
      </c>
    </row>
    <row r="518" spans="1:6" ht="13.5" thickBot="1">
      <c r="A518" s="168" t="s">
        <v>93</v>
      </c>
      <c r="B518" s="533" t="s">
        <v>96</v>
      </c>
      <c r="C518" s="170">
        <v>16040</v>
      </c>
      <c r="D518" s="170">
        <v>3350.23</v>
      </c>
      <c r="E518" s="440"/>
      <c r="F518" s="171">
        <f t="shared" si="20"/>
        <v>20.88672069825436</v>
      </c>
    </row>
    <row r="519" spans="1:6" ht="13.5" thickTop="1">
      <c r="A519" s="172"/>
      <c r="B519" s="534"/>
      <c r="C519" s="174"/>
      <c r="D519" s="174"/>
      <c r="E519" s="443"/>
      <c r="F519" s="175"/>
    </row>
    <row r="520" spans="1:6" ht="13.5" thickBot="1">
      <c r="A520" s="176"/>
      <c r="B520" s="535"/>
      <c r="C520" s="178"/>
      <c r="D520" s="178"/>
      <c r="E520" s="446"/>
      <c r="F520" s="179"/>
    </row>
    <row r="521" spans="1:6" ht="13.5" thickTop="1">
      <c r="A521" s="180" t="s">
        <v>50</v>
      </c>
      <c r="B521" s="181">
        <v>2</v>
      </c>
      <c r="C521" s="181">
        <v>3</v>
      </c>
      <c r="D521" s="181">
        <v>4</v>
      </c>
      <c r="E521" s="181">
        <v>5</v>
      </c>
      <c r="F521" s="182">
        <v>6</v>
      </c>
    </row>
    <row r="522" spans="1:6" ht="12.75">
      <c r="A522" s="142" t="s">
        <v>86</v>
      </c>
      <c r="B522" s="532" t="s">
        <v>87</v>
      </c>
      <c r="C522" s="184">
        <v>40600</v>
      </c>
      <c r="D522" s="184">
        <v>10250.3</v>
      </c>
      <c r="E522" s="448"/>
      <c r="F522" s="49">
        <f aca="true" t="shared" si="21" ref="F522:F538">D522/C522*100</f>
        <v>25.247044334975367</v>
      </c>
    </row>
    <row r="523" spans="1:6" ht="12.75">
      <c r="A523" s="79" t="s">
        <v>68</v>
      </c>
      <c r="B523" s="430" t="s">
        <v>69</v>
      </c>
      <c r="C523" s="161">
        <v>135630</v>
      </c>
      <c r="D523" s="161">
        <v>49481.28</v>
      </c>
      <c r="E523" s="431"/>
      <c r="F523" s="94">
        <f t="shared" si="21"/>
        <v>36.48254810882548</v>
      </c>
    </row>
    <row r="524" spans="1:6" ht="12.75">
      <c r="A524" s="79" t="s">
        <v>77</v>
      </c>
      <c r="B524" s="430" t="s">
        <v>78</v>
      </c>
      <c r="C524" s="161">
        <v>496600</v>
      </c>
      <c r="D524" s="161">
        <v>60022.81</v>
      </c>
      <c r="E524" s="431"/>
      <c r="F524" s="94">
        <f t="shared" si="21"/>
        <v>12.086751913008458</v>
      </c>
    </row>
    <row r="525" spans="1:6" ht="12.75">
      <c r="A525" s="79" t="s">
        <v>79</v>
      </c>
      <c r="B525" s="430" t="s">
        <v>80</v>
      </c>
      <c r="C525" s="161">
        <v>19000</v>
      </c>
      <c r="D525" s="161">
        <v>3497.69</v>
      </c>
      <c r="E525" s="431"/>
      <c r="F525" s="94">
        <f t="shared" si="21"/>
        <v>18.408894736842104</v>
      </c>
    </row>
    <row r="526" spans="1:6" ht="12.75">
      <c r="A526" s="83" t="s">
        <v>107</v>
      </c>
      <c r="B526" s="432" t="s">
        <v>108</v>
      </c>
      <c r="C526" s="186">
        <v>3800</v>
      </c>
      <c r="D526" s="186">
        <v>0</v>
      </c>
      <c r="E526" s="433"/>
      <c r="F526" s="87">
        <f t="shared" si="21"/>
        <v>0</v>
      </c>
    </row>
    <row r="527" spans="1:6" ht="12.75">
      <c r="A527" s="434" t="s">
        <v>70</v>
      </c>
      <c r="B527" s="435" t="s">
        <v>243</v>
      </c>
      <c r="C527" s="436">
        <v>65564</v>
      </c>
      <c r="D527" s="436">
        <v>12014.01</v>
      </c>
      <c r="E527" s="437"/>
      <c r="F527" s="308">
        <f t="shared" si="21"/>
        <v>18.324095540235497</v>
      </c>
    </row>
    <row r="528" spans="1:6" ht="12.75">
      <c r="A528" s="79" t="s">
        <v>109</v>
      </c>
      <c r="B528" s="80" t="s">
        <v>110</v>
      </c>
      <c r="C528" s="161">
        <v>3200</v>
      </c>
      <c r="D528" s="161">
        <v>2776</v>
      </c>
      <c r="E528" s="431"/>
      <c r="F528" s="94">
        <f t="shared" si="21"/>
        <v>86.75</v>
      </c>
    </row>
    <row r="529" spans="1:6" ht="37.5" customHeight="1">
      <c r="A529" s="251" t="s">
        <v>111</v>
      </c>
      <c r="B529" s="190" t="s">
        <v>128</v>
      </c>
      <c r="C529" s="291">
        <v>3400</v>
      </c>
      <c r="D529" s="291">
        <v>717.04</v>
      </c>
      <c r="E529" s="433"/>
      <c r="F529" s="258">
        <f t="shared" si="21"/>
        <v>21.089411764705883</v>
      </c>
    </row>
    <row r="530" spans="1:6" ht="33" customHeight="1">
      <c r="A530" s="95" t="s">
        <v>112</v>
      </c>
      <c r="B530" s="148" t="s">
        <v>129</v>
      </c>
      <c r="C530" s="149">
        <v>9500</v>
      </c>
      <c r="D530" s="149">
        <v>1947.43</v>
      </c>
      <c r="E530" s="431"/>
      <c r="F530" s="99">
        <f t="shared" si="21"/>
        <v>20.499263157894738</v>
      </c>
    </row>
    <row r="531" spans="1:6" ht="12.75">
      <c r="A531" s="79" t="s">
        <v>98</v>
      </c>
      <c r="B531" s="430" t="s">
        <v>213</v>
      </c>
      <c r="C531" s="161">
        <v>10500</v>
      </c>
      <c r="D531" s="161">
        <v>4492.26</v>
      </c>
      <c r="E531" s="431"/>
      <c r="F531" s="94">
        <f t="shared" si="21"/>
        <v>42.78342857142857</v>
      </c>
    </row>
    <row r="532" spans="1:6" ht="12.75">
      <c r="A532" s="79" t="s">
        <v>90</v>
      </c>
      <c r="B532" s="430" t="s">
        <v>91</v>
      </c>
      <c r="C532" s="161">
        <v>39200</v>
      </c>
      <c r="D532" s="161">
        <v>639</v>
      </c>
      <c r="E532" s="431"/>
      <c r="F532" s="94">
        <f t="shared" si="21"/>
        <v>1.6301020408163267</v>
      </c>
    </row>
    <row r="533" spans="1:6" ht="12.75">
      <c r="A533" s="83" t="s">
        <v>114</v>
      </c>
      <c r="B533" s="432" t="s">
        <v>261</v>
      </c>
      <c r="C533" s="186">
        <v>8000</v>
      </c>
      <c r="D533" s="186">
        <v>6000</v>
      </c>
      <c r="E533" s="433"/>
      <c r="F533" s="87">
        <f t="shared" si="21"/>
        <v>75</v>
      </c>
    </row>
    <row r="534" spans="1:6" ht="26.25" customHeight="1">
      <c r="A534" s="251" t="s">
        <v>263</v>
      </c>
      <c r="B534" s="449" t="s">
        <v>267</v>
      </c>
      <c r="C534" s="291">
        <v>5000</v>
      </c>
      <c r="D534" s="291">
        <v>2475</v>
      </c>
      <c r="E534" s="191"/>
      <c r="F534" s="258">
        <f t="shared" si="21"/>
        <v>49.5</v>
      </c>
    </row>
    <row r="535" spans="1:6" ht="34.5" customHeight="1">
      <c r="A535" s="95" t="s">
        <v>116</v>
      </c>
      <c r="B535" s="148" t="s">
        <v>176</v>
      </c>
      <c r="C535" s="149">
        <v>3000</v>
      </c>
      <c r="D535" s="149">
        <v>122.96</v>
      </c>
      <c r="E535" s="150"/>
      <c r="F535" s="99">
        <f t="shared" si="21"/>
        <v>4.0986666666666665</v>
      </c>
    </row>
    <row r="536" spans="1:6" ht="25.5" customHeight="1">
      <c r="A536" s="251" t="s">
        <v>118</v>
      </c>
      <c r="B536" s="190" t="s">
        <v>119</v>
      </c>
      <c r="C536" s="291">
        <v>11600</v>
      </c>
      <c r="D536" s="291">
        <v>4854.47</v>
      </c>
      <c r="E536" s="305"/>
      <c r="F536" s="258">
        <f t="shared" si="21"/>
        <v>41.84887931034483</v>
      </c>
    </row>
    <row r="537" spans="1:6" ht="26.25" customHeight="1" thickBot="1">
      <c r="A537" s="463" t="s">
        <v>89</v>
      </c>
      <c r="B537" s="464" t="s">
        <v>133</v>
      </c>
      <c r="C537" s="465">
        <v>81528</v>
      </c>
      <c r="D537" s="465">
        <v>23672.5</v>
      </c>
      <c r="E537" s="466"/>
      <c r="F537" s="263">
        <f t="shared" si="21"/>
        <v>29.03603669904818</v>
      </c>
    </row>
    <row r="538" spans="1:6" ht="13.5" thickBot="1">
      <c r="A538" s="450" t="s">
        <v>262</v>
      </c>
      <c r="B538" s="451"/>
      <c r="C538" s="452">
        <v>43054399.04</v>
      </c>
      <c r="D538" s="452">
        <v>22919042.21</v>
      </c>
      <c r="E538" s="452">
        <f>E507+E348</f>
        <v>139765</v>
      </c>
      <c r="F538" s="453">
        <f t="shared" si="21"/>
        <v>53.23275372792197</v>
      </c>
    </row>
    <row r="539" ht="13.5" thickTop="1"/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&amp;RZałącznik Nr 2 do Zarządzenia Nr   /08 Burmistrza Miasta Mszczonowa z dnia 29 sierpnia 2008r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Mszczonów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panjacek</dc:creator>
  <cp:keywords/>
  <dc:description/>
  <cp:lastModifiedBy>panjacek</cp:lastModifiedBy>
  <cp:lastPrinted>2008-07-30T15:04:57Z</cp:lastPrinted>
  <dcterms:created xsi:type="dcterms:W3CDTF">2008-06-16T09:47:26Z</dcterms:created>
  <dcterms:modified xsi:type="dcterms:W3CDTF">2008-10-02T12:54:35Z</dcterms:modified>
  <cp:category/>
  <cp:version/>
  <cp:contentType/>
  <cp:contentStatus/>
</cp:coreProperties>
</file>