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'Arkusz1'!$A$1:$K$129</definedName>
  </definedNames>
  <calcPr fullCalcOnLoad="1"/>
</workbook>
</file>

<file path=xl/sharedStrings.xml><?xml version="1.0" encoding="utf-8"?>
<sst xmlns="http://schemas.openxmlformats.org/spreadsheetml/2006/main" count="159" uniqueCount="86">
  <si>
    <t>Dział</t>
  </si>
  <si>
    <t>TREŚĆ</t>
  </si>
  <si>
    <t>KWOTA</t>
  </si>
  <si>
    <t xml:space="preserve">Zasiłki i pomoc w naturze </t>
  </si>
  <si>
    <t>Zasiłki rodzinne i pielęgnacyjne</t>
  </si>
  <si>
    <t>Urzędy Wojewódzkie</t>
  </si>
  <si>
    <t>Obrona cywilna</t>
  </si>
  <si>
    <t>Urzędy naczelnych organów władzy,</t>
  </si>
  <si>
    <t xml:space="preserve">Dział </t>
  </si>
  <si>
    <t>Rozdział</t>
  </si>
  <si>
    <t xml:space="preserve">świadczenia społeczne </t>
  </si>
  <si>
    <t xml:space="preserve">składki na ubezpieczenia społeczne </t>
  </si>
  <si>
    <t xml:space="preserve">różne opłaty i składki </t>
  </si>
  <si>
    <t>składki na Fundusz Pracy</t>
  </si>
  <si>
    <t>odpisy na zakładowy fund. świadczeń socjalnych</t>
  </si>
  <si>
    <t>Urzędy wojewódzkie</t>
  </si>
  <si>
    <t xml:space="preserve">         R A Z E M </t>
  </si>
  <si>
    <t xml:space="preserve">R A Z E M </t>
  </si>
  <si>
    <t>podróże służbowe krajowe</t>
  </si>
  <si>
    <t>Paragraf</t>
  </si>
  <si>
    <t xml:space="preserve">       Rozdział  </t>
  </si>
  <si>
    <t xml:space="preserve">          TREŚĆ</t>
  </si>
  <si>
    <t xml:space="preserve">   KLASYFIKACJA BUDŻETOWA</t>
  </si>
  <si>
    <t>ADMINISTRACJA PUBLICZNA</t>
  </si>
  <si>
    <t>URZĘDY NACZELNYCH ORGANÓW ...</t>
  </si>
  <si>
    <t>dotacje celowe otrzymane z budżetu państ..</t>
  </si>
  <si>
    <t>BEZPIECZEŃSTWO PUBLICZNE....</t>
  </si>
  <si>
    <t xml:space="preserve">Zasiłki i pomoc w naturze oraz ... </t>
  </si>
  <si>
    <t>Ośrodki pomocy społecznej</t>
  </si>
  <si>
    <t>ADMINISTACJA PUBLICZNA</t>
  </si>
  <si>
    <t>wynagrodzenia osobowe</t>
  </si>
  <si>
    <t>dodatkowe wynagrodzenia roczne</t>
  </si>
  <si>
    <t>URZĘDY NACZELNYCH ORGANÓW ....</t>
  </si>
  <si>
    <t>Urzędy naczelnych organów władzy państwowej..</t>
  </si>
  <si>
    <t>zakup pozostałych usług</t>
  </si>
  <si>
    <t>BEZPIECZEŃSTWO PUBLICZNE i ....</t>
  </si>
  <si>
    <t>składka na ubezpieczenie zdrowotne</t>
  </si>
  <si>
    <t>Ośrodki Pomocy Społecznej</t>
  </si>
  <si>
    <t>nagrody i wydatki osobowe....</t>
  </si>
  <si>
    <t>zakup materiałów i wyposażenia</t>
  </si>
  <si>
    <t>zakup energii</t>
  </si>
  <si>
    <t>zakup usług remontowych</t>
  </si>
  <si>
    <t>4270</t>
  </si>
  <si>
    <t>4010</t>
  </si>
  <si>
    <t>4040</t>
  </si>
  <si>
    <t>4110</t>
  </si>
  <si>
    <t>4120</t>
  </si>
  <si>
    <t>4300</t>
  </si>
  <si>
    <t>3110</t>
  </si>
  <si>
    <t>4130</t>
  </si>
  <si>
    <t>3020</t>
  </si>
  <si>
    <t>4210</t>
  </si>
  <si>
    <t>4260</t>
  </si>
  <si>
    <t>4410</t>
  </si>
  <si>
    <t>4430</t>
  </si>
  <si>
    <t>4440</t>
  </si>
  <si>
    <t>Składki na ubezpiecznia zdrowotne</t>
  </si>
  <si>
    <t>Usługi opiekuńcze i specjalistyczne ...</t>
  </si>
  <si>
    <t>Usługi opiekuńcze i specjalistyczne usługi ...</t>
  </si>
  <si>
    <t>Składka na ubezpieczenie zdrowotne</t>
  </si>
  <si>
    <t xml:space="preserve">    P L A N       D O C H O D Ó W </t>
  </si>
  <si>
    <t xml:space="preserve">                                          PLAN ZADAŃ ZLECONYCH Z ZAKRESU </t>
  </si>
  <si>
    <t xml:space="preserve"> P L A N     W Y D A T K Ó W </t>
  </si>
  <si>
    <t>KLASYFIKACJA BUDŻETOWA</t>
  </si>
  <si>
    <t xml:space="preserve">          DOCHODY SKARBU PAŃSTWA</t>
  </si>
  <si>
    <t>OBRONA NARODOWA</t>
  </si>
  <si>
    <t>Pozostałe wydatki obronne</t>
  </si>
  <si>
    <t xml:space="preserve">        ADMINISTRACJI RZĄDOWEJ na 2004 rok</t>
  </si>
  <si>
    <t xml:space="preserve">POMOC SPOŁECZNA </t>
  </si>
  <si>
    <t>doch.budż.państwa związane z real.zad.zlec.</t>
  </si>
  <si>
    <t>GOSPODARKA KOMUNALNA i ...</t>
  </si>
  <si>
    <t>Oświetlenie ulic, placów i dróg</t>
  </si>
  <si>
    <t>2350</t>
  </si>
  <si>
    <t>6060</t>
  </si>
  <si>
    <t>Świadczenia rodzinne oraz składki na ubezp.</t>
  </si>
  <si>
    <t>wydatki na zakupy inwest.jednost.budżet.</t>
  </si>
  <si>
    <t>Świadczenia rodzinne oraz skład.na ubezp.</t>
  </si>
  <si>
    <t>dotacje celowe przekaz.z budżet.państ..</t>
  </si>
  <si>
    <t xml:space="preserve">Wybory do Parlamentu Europejskiego  </t>
  </si>
  <si>
    <t xml:space="preserve">zakup usług pozostałych </t>
  </si>
  <si>
    <t xml:space="preserve">Wybory do Parlamentu Europejskiego </t>
  </si>
  <si>
    <t xml:space="preserve">podróże służbowe krajowe </t>
  </si>
  <si>
    <t>strona 1 - zał. Nr 5</t>
  </si>
  <si>
    <t>strona 2 - zał. Nr 5</t>
  </si>
  <si>
    <t xml:space="preserve">Załącznik Nr 5 do Uchwały Nr XIX/155/04 Rady Miejskiej w Mszczonowie </t>
  </si>
  <si>
    <t xml:space="preserve">z dnia 28 maja 2004r.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</si>
</sst>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i/>
      <sz val="7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tted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medium"/>
      <right style="thick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ck"/>
      <top style="hair"/>
      <bottom style="medium"/>
    </border>
    <border>
      <left style="medium"/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thin"/>
      <bottom style="dotted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tted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 style="thin"/>
      <top style="dashed"/>
      <bottom style="hair"/>
    </border>
    <border>
      <left style="medium"/>
      <right style="thick"/>
      <top style="hair"/>
      <bottom style="thin"/>
    </border>
    <border>
      <left style="thick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ck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3" fontId="3" fillId="2" borderId="28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3" fillId="3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3" fontId="3" fillId="2" borderId="38" xfId="0" applyNumberFormat="1" applyFont="1" applyFill="1" applyBorder="1" applyAlignment="1">
      <alignment horizontal="right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3" fontId="3" fillId="2" borderId="44" xfId="0" applyNumberFormat="1" applyFont="1" applyFill="1" applyBorder="1" applyAlignment="1">
      <alignment horizontal="right"/>
    </xf>
    <xf numFmtId="0" fontId="3" fillId="2" borderId="40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1" fillId="3" borderId="5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2" borderId="4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3" fontId="9" fillId="2" borderId="49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3" fontId="1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0" fontId="1" fillId="0" borderId="68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4" xfId="0" applyFont="1" applyBorder="1" applyAlignment="1">
      <alignment horizontal="left"/>
    </xf>
    <xf numFmtId="49" fontId="0" fillId="0" borderId="75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49" fontId="0" fillId="0" borderId="67" xfId="0" applyNumberFormat="1" applyFont="1" applyBorder="1" applyAlignment="1">
      <alignment horizontal="center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78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left"/>
    </xf>
    <xf numFmtId="0" fontId="0" fillId="0" borderId="85" xfId="0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 horizontal="right"/>
    </xf>
    <xf numFmtId="0" fontId="0" fillId="0" borderId="88" xfId="0" applyFont="1" applyBorder="1" applyAlignment="1">
      <alignment horizontal="left"/>
    </xf>
    <xf numFmtId="49" fontId="0" fillId="0" borderId="89" xfId="0" applyNumberFormat="1" applyFont="1" applyBorder="1" applyAlignment="1">
      <alignment horizontal="center"/>
    </xf>
    <xf numFmtId="0" fontId="0" fillId="0" borderId="90" xfId="0" applyFont="1" applyBorder="1" applyAlignment="1">
      <alignment/>
    </xf>
    <xf numFmtId="3" fontId="0" fillId="0" borderId="91" xfId="0" applyNumberFormat="1" applyFont="1" applyBorder="1" applyAlignment="1">
      <alignment horizontal="right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/>
    </xf>
    <xf numFmtId="3" fontId="0" fillId="0" borderId="97" xfId="0" applyNumberFormat="1" applyFont="1" applyBorder="1" applyAlignment="1">
      <alignment horizontal="right"/>
    </xf>
    <xf numFmtId="0" fontId="0" fillId="0" borderId="64" xfId="0" applyFont="1" applyBorder="1" applyAlignment="1">
      <alignment/>
    </xf>
    <xf numFmtId="0" fontId="0" fillId="0" borderId="98" xfId="0" applyFont="1" applyBorder="1" applyAlignment="1">
      <alignment/>
    </xf>
    <xf numFmtId="3" fontId="0" fillId="0" borderId="99" xfId="0" applyNumberFormat="1" applyFont="1" applyBorder="1" applyAlignment="1">
      <alignment horizontal="right"/>
    </xf>
    <xf numFmtId="0" fontId="1" fillId="0" borderId="98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2" borderId="101" xfId="0" applyFont="1" applyFill="1" applyBorder="1" applyAlignment="1">
      <alignment horizontal="left"/>
    </xf>
    <xf numFmtId="0" fontId="4" fillId="2" borderId="102" xfId="0" applyFont="1" applyFill="1" applyBorder="1" applyAlignment="1">
      <alignment horizontal="center"/>
    </xf>
    <xf numFmtId="0" fontId="4" fillId="2" borderId="103" xfId="0" applyFont="1" applyFill="1" applyBorder="1" applyAlignment="1">
      <alignment horizontal="center"/>
    </xf>
    <xf numFmtId="0" fontId="3" fillId="2" borderId="104" xfId="0" applyFont="1" applyFill="1" applyBorder="1" applyAlignment="1">
      <alignment/>
    </xf>
    <xf numFmtId="0" fontId="4" fillId="2" borderId="104" xfId="0" applyFont="1" applyFill="1" applyBorder="1" applyAlignment="1">
      <alignment/>
    </xf>
    <xf numFmtId="3" fontId="3" fillId="2" borderId="105" xfId="0" applyNumberFormat="1" applyFont="1" applyFill="1" applyBorder="1" applyAlignment="1">
      <alignment horizontal="right"/>
    </xf>
    <xf numFmtId="0" fontId="0" fillId="0" borderId="10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6" xfId="0" applyNumberFormat="1" applyFont="1" applyBorder="1" applyAlignment="1">
      <alignment horizontal="right"/>
    </xf>
    <xf numFmtId="0" fontId="3" fillId="2" borderId="39" xfId="0" applyFont="1" applyFill="1" applyBorder="1" applyAlignment="1">
      <alignment horizontal="left"/>
    </xf>
    <xf numFmtId="0" fontId="4" fillId="2" borderId="42" xfId="0" applyFont="1" applyFill="1" applyBorder="1" applyAlignment="1">
      <alignment/>
    </xf>
    <xf numFmtId="49" fontId="4" fillId="2" borderId="41" xfId="0" applyNumberFormat="1" applyFont="1" applyFill="1" applyBorder="1" applyAlignment="1">
      <alignment horizontal="center"/>
    </xf>
    <xf numFmtId="3" fontId="3" fillId="2" borderId="107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 horizontal="right"/>
    </xf>
    <xf numFmtId="0" fontId="3" fillId="2" borderId="42" xfId="0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0" fontId="1" fillId="0" borderId="100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center"/>
    </xf>
    <xf numFmtId="49" fontId="0" fillId="0" borderId="111" xfId="0" applyNumberFormat="1" applyFont="1" applyBorder="1" applyAlignment="1">
      <alignment horizontal="center"/>
    </xf>
    <xf numFmtId="0" fontId="0" fillId="0" borderId="112" xfId="0" applyFont="1" applyBorder="1" applyAlignment="1">
      <alignment/>
    </xf>
    <xf numFmtId="3" fontId="0" fillId="0" borderId="113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9" fontId="0" fillId="0" borderId="95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14" xfId="0" applyFont="1" applyFill="1" applyBorder="1" applyAlignment="1">
      <alignment horizontal="center"/>
    </xf>
    <xf numFmtId="0" fontId="1" fillId="0" borderId="115" xfId="0" applyFont="1" applyFill="1" applyBorder="1" applyAlignment="1">
      <alignment/>
    </xf>
    <xf numFmtId="0" fontId="1" fillId="0" borderId="116" xfId="0" applyFont="1" applyFill="1" applyBorder="1" applyAlignment="1">
      <alignment/>
    </xf>
    <xf numFmtId="0" fontId="1" fillId="0" borderId="117" xfId="0" applyFont="1" applyFill="1" applyBorder="1" applyAlignment="1">
      <alignment horizontal="center"/>
    </xf>
    <xf numFmtId="0" fontId="1" fillId="0" borderId="118" xfId="0" applyFont="1" applyFill="1" applyBorder="1" applyAlignment="1">
      <alignment/>
    </xf>
    <xf numFmtId="3" fontId="1" fillId="0" borderId="119" xfId="0" applyNumberFormat="1" applyFont="1" applyFill="1" applyBorder="1" applyAlignment="1">
      <alignment horizontal="right"/>
    </xf>
    <xf numFmtId="0" fontId="0" fillId="0" borderId="120" xfId="0" applyFont="1" applyFill="1" applyBorder="1" applyAlignment="1">
      <alignment horizontal="center"/>
    </xf>
    <xf numFmtId="0" fontId="0" fillId="0" borderId="121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3" fontId="0" fillId="0" borderId="124" xfId="0" applyNumberFormat="1" applyFont="1" applyFill="1" applyBorder="1" applyAlignment="1">
      <alignment horizontal="right"/>
    </xf>
    <xf numFmtId="0" fontId="0" fillId="0" borderId="125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6" xfId="0" applyNumberFormat="1" applyFont="1" applyFill="1" applyBorder="1" applyAlignment="1">
      <alignment horizontal="right"/>
    </xf>
    <xf numFmtId="0" fontId="1" fillId="0" borderId="74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/>
    </xf>
    <xf numFmtId="49" fontId="0" fillId="0" borderId="75" xfId="0" applyNumberFormat="1" applyFont="1" applyFill="1" applyBorder="1" applyAlignment="1">
      <alignment horizontal="center"/>
    </xf>
    <xf numFmtId="0" fontId="0" fillId="0" borderId="92" xfId="0" applyFont="1" applyFill="1" applyBorder="1" applyAlignment="1">
      <alignment horizontal="left"/>
    </xf>
    <xf numFmtId="0" fontId="0" fillId="0" borderId="95" xfId="0" applyFont="1" applyFill="1" applyBorder="1" applyAlignment="1">
      <alignment horizontal="center"/>
    </xf>
    <xf numFmtId="49" fontId="0" fillId="0" borderId="94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3" fontId="0" fillId="0" borderId="126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3" fontId="0" fillId="0" borderId="61" xfId="0" applyNumberFormat="1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3" fontId="0" fillId="0" borderId="77" xfId="0" applyNumberFormat="1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3" xfId="0" applyFont="1" applyBorder="1" applyAlignment="1">
      <alignment/>
    </xf>
    <xf numFmtId="3" fontId="1" fillId="0" borderId="70" xfId="0" applyNumberFormat="1" applyFont="1" applyBorder="1" applyAlignment="1">
      <alignment horizontal="right"/>
    </xf>
    <xf numFmtId="0" fontId="1" fillId="0" borderId="84" xfId="0" applyFont="1" applyFill="1" applyBorder="1" applyAlignment="1">
      <alignment horizontal="left"/>
    </xf>
    <xf numFmtId="0" fontId="1" fillId="0" borderId="85" xfId="0" applyFont="1" applyFill="1" applyBorder="1" applyAlignment="1">
      <alignment horizontal="center"/>
    </xf>
    <xf numFmtId="49" fontId="0" fillId="0" borderId="86" xfId="0" applyNumberFormat="1" applyFont="1" applyFill="1" applyBorder="1" applyAlignment="1">
      <alignment horizontal="center"/>
    </xf>
    <xf numFmtId="0" fontId="0" fillId="0" borderId="82" xfId="0" applyFont="1" applyFill="1" applyBorder="1" applyAlignment="1">
      <alignment/>
    </xf>
    <xf numFmtId="3" fontId="0" fillId="0" borderId="87" xfId="0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0" fontId="1" fillId="0" borderId="88" xfId="0" applyFont="1" applyFill="1" applyBorder="1" applyAlignment="1">
      <alignment horizontal="left"/>
    </xf>
    <xf numFmtId="0" fontId="1" fillId="0" borderId="83" xfId="0" applyFont="1" applyFill="1" applyBorder="1" applyAlignment="1">
      <alignment horizontal="center"/>
    </xf>
    <xf numFmtId="49" fontId="0" fillId="0" borderId="89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/>
    </xf>
    <xf numFmtId="3" fontId="0" fillId="0" borderId="91" xfId="0" applyNumberFormat="1" applyFont="1" applyFill="1" applyBorder="1" applyAlignment="1">
      <alignment horizontal="right"/>
    </xf>
    <xf numFmtId="0" fontId="0" fillId="0" borderId="127" xfId="0" applyFont="1" applyBorder="1" applyAlignment="1">
      <alignment horizontal="left"/>
    </xf>
    <xf numFmtId="0" fontId="0" fillId="0" borderId="128" xfId="0" applyFont="1" applyBorder="1" applyAlignment="1">
      <alignment horizontal="center"/>
    </xf>
    <xf numFmtId="49" fontId="0" fillId="0" borderId="129" xfId="0" applyNumberFormat="1" applyFont="1" applyBorder="1" applyAlignment="1">
      <alignment horizontal="center"/>
    </xf>
    <xf numFmtId="0" fontId="0" fillId="0" borderId="130" xfId="0" applyFont="1" applyBorder="1" applyAlignment="1">
      <alignment/>
    </xf>
    <xf numFmtId="3" fontId="0" fillId="0" borderId="131" xfId="0" applyNumberFormat="1" applyFont="1" applyBorder="1" applyAlignment="1">
      <alignment horizontal="right"/>
    </xf>
    <xf numFmtId="0" fontId="1" fillId="0" borderId="10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6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75" workbookViewId="0" topLeftCell="A1">
      <selection activeCell="C4" sqref="C4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127"/>
    </row>
    <row r="2" ht="12.75">
      <c r="E2" s="180" t="s">
        <v>82</v>
      </c>
    </row>
    <row r="3" s="75" customFormat="1" ht="11.25"/>
    <row r="4" s="75" customFormat="1" ht="11.25"/>
    <row r="5" s="75" customFormat="1" ht="11.25">
      <c r="E5" s="75" t="s">
        <v>84</v>
      </c>
    </row>
    <row r="6" spans="5:9" ht="12.75">
      <c r="E6" s="75" t="s">
        <v>85</v>
      </c>
      <c r="F6" s="75"/>
      <c r="G6" s="75"/>
      <c r="H6" s="75"/>
      <c r="I6" s="75"/>
    </row>
    <row r="8" spans="1:2" s="120" customFormat="1" ht="15.75">
      <c r="A8" s="76" t="s">
        <v>61</v>
      </c>
      <c r="B8" s="76"/>
    </row>
    <row r="9" s="8" customFormat="1" ht="15.75">
      <c r="C9" s="2" t="s">
        <v>67</v>
      </c>
    </row>
    <row r="10" spans="3:4" s="85" customFormat="1" ht="15">
      <c r="C10" s="6"/>
      <c r="D10" s="6" t="s">
        <v>60</v>
      </c>
    </row>
    <row r="11" spans="4:5" ht="9.75" customHeight="1" thickBot="1">
      <c r="D11" s="3"/>
      <c r="E11" s="3"/>
    </row>
    <row r="12" spans="1:9" ht="16.5" thickTop="1">
      <c r="A12" s="23" t="s">
        <v>22</v>
      </c>
      <c r="B12" s="24"/>
      <c r="C12" s="24"/>
      <c r="D12" s="25"/>
      <c r="E12" s="26"/>
      <c r="F12" s="27" t="s">
        <v>21</v>
      </c>
      <c r="G12" s="28"/>
      <c r="H12" s="29"/>
      <c r="I12" s="30" t="s">
        <v>2</v>
      </c>
    </row>
    <row r="13" spans="1:9" ht="15.75" thickBot="1">
      <c r="A13" s="31" t="s">
        <v>0</v>
      </c>
      <c r="B13" s="10" t="s">
        <v>20</v>
      </c>
      <c r="C13" s="11"/>
      <c r="D13" s="15" t="s">
        <v>19</v>
      </c>
      <c r="E13" s="12"/>
      <c r="F13" s="13"/>
      <c r="G13" s="13"/>
      <c r="H13" s="14"/>
      <c r="I13" s="32"/>
    </row>
    <row r="14" spans="1:9" ht="15" customHeight="1" thickBot="1" thickTop="1">
      <c r="A14" s="46">
        <v>1</v>
      </c>
      <c r="B14" s="47">
        <v>2</v>
      </c>
      <c r="C14" s="48"/>
      <c r="D14" s="49">
        <v>3</v>
      </c>
      <c r="E14" s="50"/>
      <c r="F14" s="51">
        <v>4</v>
      </c>
      <c r="G14" s="52"/>
      <c r="H14" s="53"/>
      <c r="I14" s="54">
        <v>5</v>
      </c>
    </row>
    <row r="15" spans="1:9" s="85" customFormat="1" ht="15.75" thickTop="1">
      <c r="A15" s="39">
        <v>750</v>
      </c>
      <c r="B15" s="40"/>
      <c r="C15" s="41"/>
      <c r="D15" s="42"/>
      <c r="E15" s="43" t="s">
        <v>23</v>
      </c>
      <c r="F15" s="44"/>
      <c r="G15" s="44"/>
      <c r="H15" s="41"/>
      <c r="I15" s="45">
        <f>SUM(I16)</f>
        <v>104934</v>
      </c>
    </row>
    <row r="16" spans="1:9" s="36" customFormat="1" ht="12.75">
      <c r="A16" s="107"/>
      <c r="B16" s="108">
        <v>75011</v>
      </c>
      <c r="C16" s="109"/>
      <c r="D16" s="110"/>
      <c r="E16" s="104" t="s">
        <v>5</v>
      </c>
      <c r="F16" s="111"/>
      <c r="G16" s="111"/>
      <c r="H16" s="109"/>
      <c r="I16" s="106">
        <f>SUM(I17)</f>
        <v>104934</v>
      </c>
    </row>
    <row r="17" spans="1:9" s="36" customFormat="1" ht="13.5" thickBot="1">
      <c r="A17" s="137"/>
      <c r="B17" s="138"/>
      <c r="C17" s="139"/>
      <c r="D17" s="140">
        <v>2010</v>
      </c>
      <c r="E17" s="138" t="s">
        <v>25</v>
      </c>
      <c r="F17" s="141"/>
      <c r="G17" s="141"/>
      <c r="H17" s="139"/>
      <c r="I17" s="142">
        <v>104934</v>
      </c>
    </row>
    <row r="18" spans="1:9" s="85" customFormat="1" ht="15">
      <c r="A18" s="55">
        <v>751</v>
      </c>
      <c r="B18" s="56"/>
      <c r="C18" s="57"/>
      <c r="D18" s="58"/>
      <c r="E18" s="59" t="s">
        <v>24</v>
      </c>
      <c r="F18" s="56"/>
      <c r="G18" s="60"/>
      <c r="H18" s="57"/>
      <c r="I18" s="61">
        <v>9486</v>
      </c>
    </row>
    <row r="19" spans="1:9" s="36" customFormat="1" ht="12.75">
      <c r="A19" s="107"/>
      <c r="B19" s="104">
        <v>75101</v>
      </c>
      <c r="C19" s="109"/>
      <c r="D19" s="110"/>
      <c r="E19" s="105" t="s">
        <v>7</v>
      </c>
      <c r="F19" s="104"/>
      <c r="G19" s="111"/>
      <c r="H19" s="109"/>
      <c r="I19" s="106">
        <f>SUM(I20)</f>
        <v>1742</v>
      </c>
    </row>
    <row r="20" spans="1:9" s="36" customFormat="1" ht="12.75">
      <c r="A20" s="221"/>
      <c r="B20" s="138"/>
      <c r="C20" s="139"/>
      <c r="D20" s="140">
        <v>2010</v>
      </c>
      <c r="E20" s="147" t="s">
        <v>25</v>
      </c>
      <c r="F20" s="138"/>
      <c r="G20" s="141"/>
      <c r="H20" s="139"/>
      <c r="I20" s="142">
        <v>1742</v>
      </c>
    </row>
    <row r="21" spans="1:9" s="189" customFormat="1" ht="12.75">
      <c r="A21" s="223"/>
      <c r="B21" s="224">
        <v>75113</v>
      </c>
      <c r="C21" s="225"/>
      <c r="D21" s="226"/>
      <c r="E21" s="224" t="s">
        <v>78</v>
      </c>
      <c r="F21" s="227"/>
      <c r="G21" s="227"/>
      <c r="H21" s="225"/>
      <c r="I21" s="228">
        <v>7744</v>
      </c>
    </row>
    <row r="22" spans="1:9" s="36" customFormat="1" ht="13.5" thickBot="1">
      <c r="A22" s="220"/>
      <c r="B22" s="151"/>
      <c r="C22" s="38"/>
      <c r="D22" s="95">
        <v>2010</v>
      </c>
      <c r="E22" s="222" t="s">
        <v>25</v>
      </c>
      <c r="F22" s="93"/>
      <c r="G22" s="93"/>
      <c r="H22" s="38"/>
      <c r="I22" s="94">
        <v>7744</v>
      </c>
    </row>
    <row r="23" spans="1:9" s="85" customFormat="1" ht="15">
      <c r="A23" s="55">
        <v>752</v>
      </c>
      <c r="B23" s="56"/>
      <c r="C23" s="57"/>
      <c r="D23" s="58"/>
      <c r="E23" s="59" t="s">
        <v>65</v>
      </c>
      <c r="F23" s="56"/>
      <c r="G23" s="60"/>
      <c r="H23" s="57"/>
      <c r="I23" s="61">
        <f>SUM(I24)</f>
        <v>700</v>
      </c>
    </row>
    <row r="24" spans="1:9" s="36" customFormat="1" ht="12.75">
      <c r="A24" s="107"/>
      <c r="B24" s="104">
        <v>75212</v>
      </c>
      <c r="C24" s="109"/>
      <c r="D24" s="110"/>
      <c r="E24" s="105" t="s">
        <v>66</v>
      </c>
      <c r="F24" s="104"/>
      <c r="G24" s="111"/>
      <c r="H24" s="109"/>
      <c r="I24" s="106">
        <f>SUM(I25)</f>
        <v>700</v>
      </c>
    </row>
    <row r="25" spans="1:9" s="36" customFormat="1" ht="13.5" thickBot="1">
      <c r="A25" s="143"/>
      <c r="B25" s="144"/>
      <c r="C25" s="101"/>
      <c r="D25" s="99">
        <v>2010</v>
      </c>
      <c r="E25" s="113" t="s">
        <v>25</v>
      </c>
      <c r="F25" s="144"/>
      <c r="G25" s="100"/>
      <c r="H25" s="101"/>
      <c r="I25" s="145">
        <v>700</v>
      </c>
    </row>
    <row r="26" spans="1:9" s="85" customFormat="1" ht="15">
      <c r="A26" s="62">
        <v>754</v>
      </c>
      <c r="B26" s="63"/>
      <c r="C26" s="64"/>
      <c r="D26" s="65"/>
      <c r="E26" s="66" t="s">
        <v>26</v>
      </c>
      <c r="F26" s="63"/>
      <c r="G26" s="67"/>
      <c r="H26" s="64"/>
      <c r="I26" s="68">
        <f>SUM(I27)</f>
        <v>500</v>
      </c>
    </row>
    <row r="27" spans="1:9" s="36" customFormat="1" ht="12.75">
      <c r="A27" s="107"/>
      <c r="B27" s="104">
        <v>75414</v>
      </c>
      <c r="C27" s="109"/>
      <c r="D27" s="110"/>
      <c r="E27" s="105" t="s">
        <v>6</v>
      </c>
      <c r="F27" s="112"/>
      <c r="G27" s="111"/>
      <c r="H27" s="109"/>
      <c r="I27" s="106">
        <f>SUM(I28)</f>
        <v>500</v>
      </c>
    </row>
    <row r="28" spans="1:9" s="36" customFormat="1" ht="13.5" thickBot="1">
      <c r="A28" s="98"/>
      <c r="B28" s="146"/>
      <c r="C28" s="101"/>
      <c r="D28" s="99">
        <v>2010</v>
      </c>
      <c r="E28" s="113" t="s">
        <v>25</v>
      </c>
      <c r="F28" s="144"/>
      <c r="G28" s="100"/>
      <c r="H28" s="101"/>
      <c r="I28" s="145">
        <v>500</v>
      </c>
    </row>
    <row r="29" spans="1:9" s="85" customFormat="1" ht="15">
      <c r="A29" s="62">
        <v>852</v>
      </c>
      <c r="B29" s="63"/>
      <c r="C29" s="64"/>
      <c r="D29" s="65"/>
      <c r="E29" s="69" t="s">
        <v>68</v>
      </c>
      <c r="F29" s="67"/>
      <c r="G29" s="67"/>
      <c r="H29" s="64"/>
      <c r="I29" s="68">
        <f>SUM(I30+I33+I35+I37+I39+I41)</f>
        <v>1197800</v>
      </c>
    </row>
    <row r="30" spans="1:9" s="189" customFormat="1" ht="12.75">
      <c r="A30" s="190"/>
      <c r="B30" s="191">
        <v>85212</v>
      </c>
      <c r="C30" s="192"/>
      <c r="D30" s="193"/>
      <c r="E30" s="191" t="s">
        <v>76</v>
      </c>
      <c r="F30" s="194"/>
      <c r="G30" s="194"/>
      <c r="H30" s="192"/>
      <c r="I30" s="195">
        <v>649800</v>
      </c>
    </row>
    <row r="31" spans="1:9" s="184" customFormat="1" ht="12.75">
      <c r="A31" s="201"/>
      <c r="B31" s="197"/>
      <c r="C31" s="199"/>
      <c r="D31" s="196">
        <v>2010</v>
      </c>
      <c r="E31" s="197" t="s">
        <v>25</v>
      </c>
      <c r="F31" s="198"/>
      <c r="G31" s="198"/>
      <c r="H31" s="199"/>
      <c r="I31" s="200">
        <v>643000</v>
      </c>
    </row>
    <row r="32" spans="1:9" s="184" customFormat="1" ht="12.75">
      <c r="A32" s="185"/>
      <c r="B32" s="186"/>
      <c r="C32" s="187"/>
      <c r="D32" s="182">
        <v>6310</v>
      </c>
      <c r="E32" s="186" t="s">
        <v>77</v>
      </c>
      <c r="F32" s="183"/>
      <c r="G32" s="183"/>
      <c r="H32" s="187"/>
      <c r="I32" s="188">
        <v>6800</v>
      </c>
    </row>
    <row r="33" spans="1:9" s="36" customFormat="1" ht="12.75">
      <c r="A33" s="107"/>
      <c r="B33" s="104">
        <v>85213</v>
      </c>
      <c r="C33" s="109"/>
      <c r="D33" s="110"/>
      <c r="E33" s="104" t="s">
        <v>56</v>
      </c>
      <c r="F33" s="111"/>
      <c r="G33" s="111"/>
      <c r="H33" s="109"/>
      <c r="I33" s="106">
        <f>SUM(I34)</f>
        <v>26000</v>
      </c>
    </row>
    <row r="34" spans="1:9" s="36" customFormat="1" ht="12.75">
      <c r="A34" s="137"/>
      <c r="B34" s="138"/>
      <c r="C34" s="139"/>
      <c r="D34" s="140">
        <v>2010</v>
      </c>
      <c r="E34" s="147" t="s">
        <v>25</v>
      </c>
      <c r="F34" s="147"/>
      <c r="G34" s="147"/>
      <c r="H34" s="147"/>
      <c r="I34" s="142">
        <v>26000</v>
      </c>
    </row>
    <row r="35" spans="1:9" s="36" customFormat="1" ht="12.75">
      <c r="A35" s="107"/>
      <c r="B35" s="104">
        <v>85214</v>
      </c>
      <c r="C35" s="109"/>
      <c r="D35" s="110"/>
      <c r="E35" s="104" t="s">
        <v>27</v>
      </c>
      <c r="F35" s="111"/>
      <c r="G35" s="111"/>
      <c r="H35" s="109"/>
      <c r="I35" s="106">
        <f>SUM(I36)</f>
        <v>335000</v>
      </c>
    </row>
    <row r="36" spans="1:9" s="36" customFormat="1" ht="12.75">
      <c r="A36" s="137"/>
      <c r="B36" s="138"/>
      <c r="C36" s="139"/>
      <c r="D36" s="140">
        <v>2010</v>
      </c>
      <c r="E36" s="147" t="s">
        <v>25</v>
      </c>
      <c r="F36" s="147"/>
      <c r="G36" s="147"/>
      <c r="H36" s="147"/>
      <c r="I36" s="142">
        <v>335000</v>
      </c>
    </row>
    <row r="37" spans="1:9" s="36" customFormat="1" ht="12.75">
      <c r="A37" s="148"/>
      <c r="B37" s="16">
        <v>85216</v>
      </c>
      <c r="C37" s="19"/>
      <c r="D37" s="149"/>
      <c r="E37" s="21" t="s">
        <v>4</v>
      </c>
      <c r="F37" s="18"/>
      <c r="G37" s="18"/>
      <c r="H37" s="18"/>
      <c r="I37" s="33">
        <f>SUM(I38)</f>
        <v>11000</v>
      </c>
    </row>
    <row r="38" spans="1:9" s="36" customFormat="1" ht="12.75">
      <c r="A38" s="150"/>
      <c r="B38" s="151"/>
      <c r="C38" s="38"/>
      <c r="D38" s="95">
        <v>2010</v>
      </c>
      <c r="E38" s="152" t="s">
        <v>25</v>
      </c>
      <c r="F38" s="152"/>
      <c r="G38" s="152"/>
      <c r="H38" s="152"/>
      <c r="I38" s="94">
        <v>11000</v>
      </c>
    </row>
    <row r="39" spans="1:9" s="36" customFormat="1" ht="12.75">
      <c r="A39" s="148"/>
      <c r="B39" s="16">
        <v>85219</v>
      </c>
      <c r="C39" s="19"/>
      <c r="D39" s="149"/>
      <c r="E39" s="17" t="s">
        <v>28</v>
      </c>
      <c r="F39" s="18"/>
      <c r="G39" s="22"/>
      <c r="H39" s="19"/>
      <c r="I39" s="33">
        <f>SUM(I40)</f>
        <v>153000</v>
      </c>
    </row>
    <row r="40" spans="1:9" s="36" customFormat="1" ht="12.75">
      <c r="A40" s="150"/>
      <c r="B40" s="151"/>
      <c r="C40" s="38"/>
      <c r="D40" s="95">
        <v>2010</v>
      </c>
      <c r="E40" s="152" t="s">
        <v>25</v>
      </c>
      <c r="F40" s="152"/>
      <c r="G40" s="152"/>
      <c r="H40" s="152"/>
      <c r="I40" s="94">
        <v>153000</v>
      </c>
    </row>
    <row r="41" spans="1:9" s="36" customFormat="1" ht="12.75">
      <c r="A41" s="107"/>
      <c r="B41" s="104">
        <v>85228</v>
      </c>
      <c r="C41" s="109"/>
      <c r="D41" s="110"/>
      <c r="E41" s="104" t="s">
        <v>57</v>
      </c>
      <c r="F41" s="111"/>
      <c r="G41" s="111"/>
      <c r="H41" s="109"/>
      <c r="I41" s="106">
        <f>SUM(I42)</f>
        <v>23000</v>
      </c>
    </row>
    <row r="42" spans="1:9" s="36" customFormat="1" ht="13.5" thickBot="1">
      <c r="A42" s="137"/>
      <c r="B42" s="138"/>
      <c r="C42" s="139"/>
      <c r="D42" s="140">
        <v>2010</v>
      </c>
      <c r="E42" s="147" t="s">
        <v>25</v>
      </c>
      <c r="F42" s="147"/>
      <c r="G42" s="147"/>
      <c r="H42" s="147"/>
      <c r="I42" s="142">
        <v>23000</v>
      </c>
    </row>
    <row r="43" spans="1:9" s="36" customFormat="1" ht="15">
      <c r="A43" s="62">
        <v>900</v>
      </c>
      <c r="B43" s="63"/>
      <c r="C43" s="64"/>
      <c r="D43" s="65"/>
      <c r="E43" s="69" t="s">
        <v>70</v>
      </c>
      <c r="F43" s="67"/>
      <c r="G43" s="67"/>
      <c r="H43" s="64"/>
      <c r="I43" s="68">
        <f>SUM(I44)</f>
        <v>14907</v>
      </c>
    </row>
    <row r="44" spans="1:9" s="36" customFormat="1" ht="12.75">
      <c r="A44" s="107"/>
      <c r="B44" s="104">
        <v>90015</v>
      </c>
      <c r="C44" s="109"/>
      <c r="D44" s="110"/>
      <c r="E44" s="104" t="s">
        <v>71</v>
      </c>
      <c r="F44" s="111"/>
      <c r="G44" s="111"/>
      <c r="H44" s="109"/>
      <c r="I44" s="106">
        <f>SUM(I45)</f>
        <v>14907</v>
      </c>
    </row>
    <row r="45" spans="1:9" s="36" customFormat="1" ht="13.5" thickBot="1">
      <c r="A45" s="137"/>
      <c r="B45" s="138"/>
      <c r="C45" s="139"/>
      <c r="D45" s="140">
        <v>2010</v>
      </c>
      <c r="E45" s="147" t="s">
        <v>25</v>
      </c>
      <c r="F45" s="147"/>
      <c r="G45" s="147"/>
      <c r="H45" s="147"/>
      <c r="I45" s="142">
        <v>14907</v>
      </c>
    </row>
    <row r="46" spans="1:9" ht="19.5" thickBot="1" thickTop="1">
      <c r="A46" s="70"/>
      <c r="B46" s="71" t="s">
        <v>17</v>
      </c>
      <c r="C46" s="71"/>
      <c r="D46" s="72"/>
      <c r="E46" s="73"/>
      <c r="F46" s="71"/>
      <c r="G46" s="71"/>
      <c r="H46" s="72"/>
      <c r="I46" s="74">
        <f>SUM(I15+I18+I23+I26+I29+I43)</f>
        <v>1328327</v>
      </c>
    </row>
    <row r="47" spans="1:9" ht="13.5" thickTop="1">
      <c r="A47" s="3"/>
      <c r="B47" s="7"/>
      <c r="C47" s="3"/>
      <c r="D47" s="3"/>
      <c r="E47" s="3"/>
      <c r="F47" s="3"/>
      <c r="G47" s="3"/>
      <c r="H47" s="3"/>
      <c r="I47" s="3"/>
    </row>
    <row r="48" spans="1:9" ht="15.75">
      <c r="A48" s="9"/>
      <c r="B48" s="7"/>
      <c r="C48" s="34" t="s">
        <v>64</v>
      </c>
      <c r="D48" s="3"/>
      <c r="E48" s="3"/>
      <c r="F48" s="3"/>
      <c r="G48" s="3"/>
      <c r="H48" s="3"/>
      <c r="I48" s="3"/>
    </row>
    <row r="49" spans="1:9" ht="13.5" thickBot="1">
      <c r="A49" s="3"/>
      <c r="B49" s="7"/>
      <c r="C49" s="3"/>
      <c r="D49" s="3"/>
      <c r="E49" s="3"/>
      <c r="F49" s="3"/>
      <c r="G49" s="3"/>
      <c r="H49" s="3"/>
      <c r="I49" s="3"/>
    </row>
    <row r="50" spans="1:9" ht="16.5" thickTop="1">
      <c r="A50" s="23" t="s">
        <v>22</v>
      </c>
      <c r="B50" s="24"/>
      <c r="C50" s="24"/>
      <c r="D50" s="25"/>
      <c r="E50" s="26"/>
      <c r="F50" s="27" t="s">
        <v>21</v>
      </c>
      <c r="G50" s="28"/>
      <c r="H50" s="29"/>
      <c r="I50" s="30" t="s">
        <v>2</v>
      </c>
    </row>
    <row r="51" spans="1:9" ht="15.75" thickBot="1">
      <c r="A51" s="31" t="s">
        <v>0</v>
      </c>
      <c r="B51" s="10" t="s">
        <v>20</v>
      </c>
      <c r="C51" s="11"/>
      <c r="D51" s="15" t="s">
        <v>19</v>
      </c>
      <c r="E51" s="12"/>
      <c r="F51" s="13"/>
      <c r="G51" s="13"/>
      <c r="H51" s="14"/>
      <c r="I51" s="32"/>
    </row>
    <row r="52" spans="1:9" ht="15" customHeight="1" thickBot="1" thickTop="1">
      <c r="A52" s="46">
        <v>1</v>
      </c>
      <c r="B52" s="47">
        <v>2</v>
      </c>
      <c r="C52" s="48"/>
      <c r="D52" s="49">
        <v>3</v>
      </c>
      <c r="E52" s="50"/>
      <c r="F52" s="51">
        <v>4</v>
      </c>
      <c r="G52" s="52"/>
      <c r="H52" s="53"/>
      <c r="I52" s="54">
        <v>5</v>
      </c>
    </row>
    <row r="53" spans="1:9" s="85" customFormat="1" ht="15.75" thickTop="1">
      <c r="A53" s="39">
        <v>750</v>
      </c>
      <c r="B53" s="40"/>
      <c r="C53" s="41"/>
      <c r="D53" s="42"/>
      <c r="E53" s="43" t="s">
        <v>23</v>
      </c>
      <c r="F53" s="44"/>
      <c r="G53" s="44"/>
      <c r="H53" s="41"/>
      <c r="I53" s="45">
        <f>SUM(I54)</f>
        <v>17030</v>
      </c>
    </row>
    <row r="54" spans="1:9" s="36" customFormat="1" ht="12.75">
      <c r="A54" s="107"/>
      <c r="B54" s="108">
        <v>75011</v>
      </c>
      <c r="C54" s="109"/>
      <c r="D54" s="110"/>
      <c r="E54" s="104" t="s">
        <v>5</v>
      </c>
      <c r="F54" s="111"/>
      <c r="G54" s="111"/>
      <c r="H54" s="109"/>
      <c r="I54" s="106">
        <f>SUM(I55)</f>
        <v>17030</v>
      </c>
    </row>
    <row r="55" spans="1:9" s="36" customFormat="1" ht="13.5" thickBot="1">
      <c r="A55" s="137"/>
      <c r="B55" s="138"/>
      <c r="C55" s="139"/>
      <c r="D55" s="181" t="s">
        <v>72</v>
      </c>
      <c r="E55" s="138" t="s">
        <v>69</v>
      </c>
      <c r="F55" s="141"/>
      <c r="G55" s="141"/>
      <c r="H55" s="139"/>
      <c r="I55" s="142">
        <v>17030</v>
      </c>
    </row>
    <row r="56" spans="1:9" ht="19.5" thickBot="1" thickTop="1">
      <c r="A56" s="70"/>
      <c r="B56" s="71" t="s">
        <v>17</v>
      </c>
      <c r="C56" s="71"/>
      <c r="D56" s="72"/>
      <c r="E56" s="73"/>
      <c r="F56" s="71"/>
      <c r="G56" s="71"/>
      <c r="H56" s="72"/>
      <c r="I56" s="74">
        <f>SUM(I53)</f>
        <v>17030</v>
      </c>
    </row>
    <row r="57" spans="1:9" ht="18.75" thickTop="1">
      <c r="A57" s="252"/>
      <c r="B57" s="252"/>
      <c r="C57" s="252"/>
      <c r="D57" s="252"/>
      <c r="E57" s="252"/>
      <c r="F57" s="252"/>
      <c r="G57" s="252"/>
      <c r="H57" s="252"/>
      <c r="I57" s="253"/>
    </row>
    <row r="58" spans="1:9" ht="9" customHeight="1">
      <c r="A58" s="3"/>
      <c r="B58" s="7"/>
      <c r="C58" s="3"/>
      <c r="D58" s="3"/>
      <c r="E58" s="3"/>
      <c r="F58" s="3"/>
      <c r="G58" s="3"/>
      <c r="H58" s="3"/>
      <c r="I58" s="3"/>
    </row>
    <row r="59" spans="1:9" ht="12.75">
      <c r="A59" s="3"/>
      <c r="B59" s="7"/>
      <c r="C59" s="3"/>
      <c r="D59" s="3"/>
      <c r="E59" s="127" t="s">
        <v>83</v>
      </c>
      <c r="F59" s="3"/>
      <c r="G59" s="3"/>
      <c r="H59" s="3"/>
      <c r="I59" s="3"/>
    </row>
    <row r="60" s="75" customFormat="1" ht="7.5" customHeight="1"/>
    <row r="61" s="6" customFormat="1" ht="15">
      <c r="D61" s="6" t="s">
        <v>62</v>
      </c>
    </row>
    <row r="62" spans="2:4" ht="9.75" customHeight="1" thickBot="1">
      <c r="B62" s="6"/>
      <c r="D62" s="1"/>
    </row>
    <row r="63" spans="1:9" s="36" customFormat="1" ht="13.5" customHeight="1" thickTop="1">
      <c r="A63" s="121" t="s">
        <v>63</v>
      </c>
      <c r="B63" s="37"/>
      <c r="C63" s="29"/>
      <c r="D63" s="122"/>
      <c r="E63" s="122"/>
      <c r="F63" s="37" t="s">
        <v>1</v>
      </c>
      <c r="G63" s="122"/>
      <c r="H63" s="122"/>
      <c r="I63" s="125" t="s">
        <v>2</v>
      </c>
    </row>
    <row r="64" spans="1:9" ht="13.5" thickBot="1">
      <c r="A64" s="123" t="s">
        <v>8</v>
      </c>
      <c r="B64" s="124" t="s">
        <v>9</v>
      </c>
      <c r="C64" s="124" t="s">
        <v>19</v>
      </c>
      <c r="D64" s="5"/>
      <c r="E64" s="4"/>
      <c r="F64" s="4"/>
      <c r="G64" s="4"/>
      <c r="H64" s="4"/>
      <c r="I64" s="35"/>
    </row>
    <row r="65" spans="1:9" ht="13.5" thickBot="1">
      <c r="A65" s="77">
        <v>1</v>
      </c>
      <c r="B65" s="78">
        <v>2</v>
      </c>
      <c r="C65" s="79">
        <v>3</v>
      </c>
      <c r="D65" s="80"/>
      <c r="E65" s="81"/>
      <c r="F65" s="82">
        <v>4</v>
      </c>
      <c r="G65" s="81"/>
      <c r="H65" s="83"/>
      <c r="I65" s="84">
        <v>5</v>
      </c>
    </row>
    <row r="66" spans="1:9" s="85" customFormat="1" ht="13.5" customHeight="1">
      <c r="A66" s="153">
        <v>750</v>
      </c>
      <c r="B66" s="154"/>
      <c r="C66" s="155"/>
      <c r="D66" s="156" t="s">
        <v>29</v>
      </c>
      <c r="E66" s="157"/>
      <c r="F66" s="157"/>
      <c r="G66" s="157"/>
      <c r="H66" s="157"/>
      <c r="I66" s="158">
        <f>SUM(I67)</f>
        <v>104934</v>
      </c>
    </row>
    <row r="67" spans="1:9" s="36" customFormat="1" ht="12.75">
      <c r="A67" s="159"/>
      <c r="B67" s="160">
        <v>75011</v>
      </c>
      <c r="C67" s="161"/>
      <c r="D67" s="162" t="s">
        <v>15</v>
      </c>
      <c r="E67" s="20"/>
      <c r="F67" s="20"/>
      <c r="G67" s="20"/>
      <c r="H67" s="20"/>
      <c r="I67" s="163">
        <f>SUM(I68:I72)</f>
        <v>104934</v>
      </c>
    </row>
    <row r="68" spans="1:9" s="36" customFormat="1" ht="12" customHeight="1">
      <c r="A68" s="88"/>
      <c r="B68" s="89"/>
      <c r="C68" s="90" t="s">
        <v>43</v>
      </c>
      <c r="D68" s="91" t="s">
        <v>30</v>
      </c>
      <c r="E68" s="91"/>
      <c r="F68" s="91"/>
      <c r="G68" s="91"/>
      <c r="H68" s="91"/>
      <c r="I68" s="92">
        <v>79556</v>
      </c>
    </row>
    <row r="69" spans="1:9" s="36" customFormat="1" ht="12" customHeight="1">
      <c r="A69" s="114"/>
      <c r="B69" s="96"/>
      <c r="C69" s="115" t="s">
        <v>44</v>
      </c>
      <c r="D69" s="97" t="s">
        <v>31</v>
      </c>
      <c r="E69" s="97"/>
      <c r="F69" s="97"/>
      <c r="G69" s="97"/>
      <c r="H69" s="97"/>
      <c r="I69" s="119">
        <v>6510</v>
      </c>
    </row>
    <row r="70" spans="1:9" s="36" customFormat="1" ht="12" customHeight="1">
      <c r="A70" s="114"/>
      <c r="B70" s="96"/>
      <c r="C70" s="115" t="s">
        <v>45</v>
      </c>
      <c r="D70" s="97" t="s">
        <v>11</v>
      </c>
      <c r="E70" s="97"/>
      <c r="F70" s="97"/>
      <c r="G70" s="97"/>
      <c r="H70" s="97"/>
      <c r="I70" s="119">
        <v>14834</v>
      </c>
    </row>
    <row r="71" spans="1:9" s="36" customFormat="1" ht="12" customHeight="1">
      <c r="A71" s="133"/>
      <c r="B71" s="128"/>
      <c r="C71" s="134" t="s">
        <v>46</v>
      </c>
      <c r="D71" s="135" t="s">
        <v>13</v>
      </c>
      <c r="E71" s="135"/>
      <c r="F71" s="135"/>
      <c r="G71" s="135"/>
      <c r="H71" s="135"/>
      <c r="I71" s="136">
        <v>2034</v>
      </c>
    </row>
    <row r="72" spans="1:9" s="36" customFormat="1" ht="12.75" customHeight="1" thickBot="1">
      <c r="A72" s="133"/>
      <c r="B72" s="128"/>
      <c r="C72" s="134" t="s">
        <v>55</v>
      </c>
      <c r="D72" s="135" t="s">
        <v>14</v>
      </c>
      <c r="E72" s="135"/>
      <c r="F72" s="135"/>
      <c r="G72" s="135"/>
      <c r="H72" s="135"/>
      <c r="I72" s="136">
        <v>2000</v>
      </c>
    </row>
    <row r="73" spans="1:9" s="85" customFormat="1" ht="13.5" customHeight="1">
      <c r="A73" s="164">
        <v>751</v>
      </c>
      <c r="B73" s="165"/>
      <c r="C73" s="166"/>
      <c r="D73" s="103" t="s">
        <v>32</v>
      </c>
      <c r="E73" s="67"/>
      <c r="F73" s="67"/>
      <c r="G73" s="67"/>
      <c r="H73" s="67"/>
      <c r="I73" s="167">
        <v>9486</v>
      </c>
    </row>
    <row r="74" spans="1:9" s="36" customFormat="1" ht="12.75">
      <c r="A74" s="159"/>
      <c r="B74" s="160">
        <v>75101</v>
      </c>
      <c r="C74" s="161"/>
      <c r="D74" s="162" t="s">
        <v>33</v>
      </c>
      <c r="E74" s="20"/>
      <c r="F74" s="20"/>
      <c r="G74" s="20"/>
      <c r="H74" s="20"/>
      <c r="I74" s="163">
        <f>SUM(I75)</f>
        <v>1742</v>
      </c>
    </row>
    <row r="75" spans="1:9" s="36" customFormat="1" ht="12" customHeight="1">
      <c r="A75" s="242"/>
      <c r="B75" s="243"/>
      <c r="C75" s="244" t="s">
        <v>47</v>
      </c>
      <c r="D75" s="245" t="s">
        <v>34</v>
      </c>
      <c r="E75" s="245"/>
      <c r="F75" s="245"/>
      <c r="G75" s="245"/>
      <c r="H75" s="245"/>
      <c r="I75" s="246">
        <v>1742</v>
      </c>
    </row>
    <row r="76" spans="1:9" s="189" customFormat="1" ht="12.75">
      <c r="A76" s="247"/>
      <c r="B76" s="248">
        <v>75113</v>
      </c>
      <c r="C76" s="249"/>
      <c r="D76" s="250" t="s">
        <v>80</v>
      </c>
      <c r="E76" s="250"/>
      <c r="F76" s="250"/>
      <c r="G76" s="250"/>
      <c r="H76" s="250"/>
      <c r="I76" s="251">
        <v>7744</v>
      </c>
    </row>
    <row r="77" spans="1:9" s="36" customFormat="1" ht="12" customHeight="1">
      <c r="A77" s="88"/>
      <c r="B77" s="89"/>
      <c r="C77" s="90" t="s">
        <v>51</v>
      </c>
      <c r="D77" s="91" t="s">
        <v>39</v>
      </c>
      <c r="E77" s="91"/>
      <c r="F77" s="91"/>
      <c r="G77" s="91"/>
      <c r="H77" s="91"/>
      <c r="I77" s="92">
        <v>2860</v>
      </c>
    </row>
    <row r="78" spans="1:9" s="36" customFormat="1" ht="12.75">
      <c r="A78" s="114"/>
      <c r="B78" s="96"/>
      <c r="C78" s="115" t="s">
        <v>47</v>
      </c>
      <c r="D78" s="97" t="s">
        <v>79</v>
      </c>
      <c r="E78" s="97"/>
      <c r="F78" s="97"/>
      <c r="G78" s="97"/>
      <c r="H78" s="97"/>
      <c r="I78" s="119">
        <v>3384</v>
      </c>
    </row>
    <row r="79" spans="1:9" s="36" customFormat="1" ht="13.5" thickBot="1">
      <c r="A79" s="116"/>
      <c r="B79" s="99"/>
      <c r="C79" s="117" t="s">
        <v>53</v>
      </c>
      <c r="D79" s="100" t="s">
        <v>81</v>
      </c>
      <c r="E79" s="100"/>
      <c r="F79" s="100"/>
      <c r="G79" s="100"/>
      <c r="H79" s="100"/>
      <c r="I79" s="118">
        <v>1500</v>
      </c>
    </row>
    <row r="80" spans="1:9" s="85" customFormat="1" ht="14.25" customHeight="1">
      <c r="A80" s="164">
        <v>752</v>
      </c>
      <c r="B80" s="165"/>
      <c r="C80" s="166"/>
      <c r="D80" s="103" t="s">
        <v>65</v>
      </c>
      <c r="E80" s="67"/>
      <c r="F80" s="67"/>
      <c r="G80" s="67"/>
      <c r="H80" s="67"/>
      <c r="I80" s="167">
        <f>SUM(I81)</f>
        <v>700</v>
      </c>
    </row>
    <row r="81" spans="1:9" s="36" customFormat="1" ht="12" customHeight="1">
      <c r="A81" s="159"/>
      <c r="B81" s="160">
        <v>75212</v>
      </c>
      <c r="C81" s="161"/>
      <c r="D81" s="162" t="s">
        <v>66</v>
      </c>
      <c r="E81" s="20"/>
      <c r="F81" s="20"/>
      <c r="G81" s="20"/>
      <c r="H81" s="20"/>
      <c r="I81" s="163">
        <f>SUM(I82)</f>
        <v>700</v>
      </c>
    </row>
    <row r="82" spans="1:9" s="36" customFormat="1" ht="13.5" thickBot="1">
      <c r="A82" s="168"/>
      <c r="B82" s="95"/>
      <c r="C82" s="169" t="s">
        <v>47</v>
      </c>
      <c r="D82" s="93" t="s">
        <v>34</v>
      </c>
      <c r="E82" s="93"/>
      <c r="F82" s="93"/>
      <c r="G82" s="93"/>
      <c r="H82" s="93"/>
      <c r="I82" s="170">
        <v>700</v>
      </c>
    </row>
    <row r="83" spans="1:9" s="6" customFormat="1" ht="15">
      <c r="A83" s="164">
        <v>754</v>
      </c>
      <c r="B83" s="171"/>
      <c r="C83" s="172"/>
      <c r="D83" s="103" t="s">
        <v>35</v>
      </c>
      <c r="E83" s="103"/>
      <c r="F83" s="103"/>
      <c r="G83" s="103"/>
      <c r="H83" s="103"/>
      <c r="I83" s="167">
        <f>SUM(I84)</f>
        <v>500</v>
      </c>
    </row>
    <row r="84" spans="1:9" s="1" customFormat="1" ht="12" customHeight="1">
      <c r="A84" s="173"/>
      <c r="B84" s="160">
        <v>75414</v>
      </c>
      <c r="C84" s="174"/>
      <c r="D84" s="162" t="s">
        <v>6</v>
      </c>
      <c r="E84" s="162"/>
      <c r="F84" s="162"/>
      <c r="G84" s="162"/>
      <c r="H84" s="162"/>
      <c r="I84" s="163">
        <f>SUM(I85)</f>
        <v>500</v>
      </c>
    </row>
    <row r="85" spans="1:9" s="36" customFormat="1" ht="13.5" thickBot="1">
      <c r="A85" s="129"/>
      <c r="B85" s="130"/>
      <c r="C85" s="131" t="s">
        <v>47</v>
      </c>
      <c r="D85" s="126" t="s">
        <v>34</v>
      </c>
      <c r="E85" s="126"/>
      <c r="F85" s="126"/>
      <c r="G85" s="126"/>
      <c r="H85" s="126"/>
      <c r="I85" s="132">
        <v>500</v>
      </c>
    </row>
    <row r="86" spans="1:9" s="85" customFormat="1" ht="15">
      <c r="A86" s="164">
        <v>852</v>
      </c>
      <c r="B86" s="65"/>
      <c r="C86" s="166"/>
      <c r="D86" s="103" t="s">
        <v>68</v>
      </c>
      <c r="E86" s="67"/>
      <c r="F86" s="67"/>
      <c r="G86" s="67"/>
      <c r="H86" s="67"/>
      <c r="I86" s="167">
        <f>SUM(I87+I95+I97+I100+I102+I115)</f>
        <v>1197800</v>
      </c>
    </row>
    <row r="87" spans="1:9" s="36" customFormat="1" ht="12" customHeight="1">
      <c r="A87" s="202"/>
      <c r="B87" s="203">
        <v>85212</v>
      </c>
      <c r="C87" s="204"/>
      <c r="D87" s="205" t="s">
        <v>74</v>
      </c>
      <c r="E87" s="206"/>
      <c r="F87" s="206"/>
      <c r="G87" s="206"/>
      <c r="H87" s="206"/>
      <c r="I87" s="207">
        <v>649800</v>
      </c>
    </row>
    <row r="88" spans="1:9" s="184" customFormat="1" ht="12" customHeight="1">
      <c r="A88" s="234"/>
      <c r="B88" s="235"/>
      <c r="C88" s="236" t="s">
        <v>48</v>
      </c>
      <c r="D88" s="216" t="s">
        <v>10</v>
      </c>
      <c r="E88" s="216"/>
      <c r="F88" s="216"/>
      <c r="G88" s="216"/>
      <c r="H88" s="216"/>
      <c r="I88" s="217">
        <v>600000</v>
      </c>
    </row>
    <row r="89" spans="1:9" s="36" customFormat="1" ht="12" customHeight="1">
      <c r="A89" s="229"/>
      <c r="B89" s="230"/>
      <c r="C89" s="231" t="s">
        <v>43</v>
      </c>
      <c r="D89" s="232" t="s">
        <v>30</v>
      </c>
      <c r="E89" s="232"/>
      <c r="F89" s="232"/>
      <c r="G89" s="232"/>
      <c r="H89" s="232"/>
      <c r="I89" s="233">
        <v>10783</v>
      </c>
    </row>
    <row r="90" spans="1:9" s="36" customFormat="1" ht="12" customHeight="1">
      <c r="A90" s="208"/>
      <c r="B90" s="209"/>
      <c r="C90" s="210" t="s">
        <v>45</v>
      </c>
      <c r="D90" s="218" t="s">
        <v>11</v>
      </c>
      <c r="E90" s="218"/>
      <c r="F90" s="218"/>
      <c r="G90" s="218"/>
      <c r="H90" s="218"/>
      <c r="I90" s="219">
        <v>27101</v>
      </c>
    </row>
    <row r="91" spans="1:9" s="36" customFormat="1" ht="10.5" customHeight="1">
      <c r="A91" s="208"/>
      <c r="B91" s="209"/>
      <c r="C91" s="210" t="s">
        <v>46</v>
      </c>
      <c r="D91" s="218" t="s">
        <v>13</v>
      </c>
      <c r="E91" s="218"/>
      <c r="F91" s="218"/>
      <c r="G91" s="218"/>
      <c r="H91" s="218"/>
      <c r="I91" s="219">
        <v>266</v>
      </c>
    </row>
    <row r="92" spans="1:9" s="36" customFormat="1" ht="12" customHeight="1">
      <c r="A92" s="208"/>
      <c r="B92" s="209"/>
      <c r="C92" s="210" t="s">
        <v>51</v>
      </c>
      <c r="D92" s="218" t="s">
        <v>39</v>
      </c>
      <c r="E92" s="218"/>
      <c r="F92" s="218"/>
      <c r="G92" s="218"/>
      <c r="H92" s="218"/>
      <c r="I92" s="219">
        <v>1405</v>
      </c>
    </row>
    <row r="93" spans="1:9" s="36" customFormat="1" ht="12" customHeight="1">
      <c r="A93" s="237"/>
      <c r="B93" s="238"/>
      <c r="C93" s="239" t="s">
        <v>47</v>
      </c>
      <c r="D93" s="240" t="s">
        <v>79</v>
      </c>
      <c r="E93" s="240"/>
      <c r="F93" s="240"/>
      <c r="G93" s="240"/>
      <c r="H93" s="240"/>
      <c r="I93" s="241">
        <v>3445</v>
      </c>
    </row>
    <row r="94" spans="1:9" s="184" customFormat="1" ht="12" customHeight="1">
      <c r="A94" s="211"/>
      <c r="B94" s="212"/>
      <c r="C94" s="213" t="s">
        <v>73</v>
      </c>
      <c r="D94" s="214" t="s">
        <v>75</v>
      </c>
      <c r="E94" s="214"/>
      <c r="F94" s="214"/>
      <c r="G94" s="214"/>
      <c r="H94" s="214"/>
      <c r="I94" s="215">
        <v>6800</v>
      </c>
    </row>
    <row r="95" spans="1:9" s="36" customFormat="1" ht="13.5" customHeight="1">
      <c r="A95" s="159"/>
      <c r="B95" s="160">
        <v>85213</v>
      </c>
      <c r="C95" s="161"/>
      <c r="D95" s="162" t="s">
        <v>59</v>
      </c>
      <c r="E95" s="20"/>
      <c r="F95" s="20"/>
      <c r="G95" s="20"/>
      <c r="H95" s="20"/>
      <c r="I95" s="163">
        <f>SUM(I96)</f>
        <v>26000</v>
      </c>
    </row>
    <row r="96" spans="1:9" s="36" customFormat="1" ht="12" customHeight="1">
      <c r="A96" s="88"/>
      <c r="B96" s="89"/>
      <c r="C96" s="90" t="s">
        <v>49</v>
      </c>
      <c r="D96" s="91" t="s">
        <v>36</v>
      </c>
      <c r="E96" s="91"/>
      <c r="F96" s="91"/>
      <c r="G96" s="91"/>
      <c r="H96" s="91"/>
      <c r="I96" s="92">
        <v>26000</v>
      </c>
    </row>
    <row r="97" spans="1:9" s="36" customFormat="1" ht="12.75" customHeight="1">
      <c r="A97" s="159"/>
      <c r="B97" s="160">
        <v>85214</v>
      </c>
      <c r="C97" s="161"/>
      <c r="D97" s="162" t="s">
        <v>3</v>
      </c>
      <c r="E97" s="20"/>
      <c r="F97" s="20"/>
      <c r="G97" s="20"/>
      <c r="H97" s="20"/>
      <c r="I97" s="163">
        <f>SUM(I98:I99)</f>
        <v>335000</v>
      </c>
    </row>
    <row r="98" spans="1:9" s="36" customFormat="1" ht="12" customHeight="1">
      <c r="A98" s="88"/>
      <c r="B98" s="89"/>
      <c r="C98" s="90" t="s">
        <v>48</v>
      </c>
      <c r="D98" s="91" t="s">
        <v>10</v>
      </c>
      <c r="E98" s="91"/>
      <c r="F98" s="91"/>
      <c r="G98" s="91"/>
      <c r="H98" s="91"/>
      <c r="I98" s="92">
        <v>305000</v>
      </c>
    </row>
    <row r="99" spans="1:9" s="36" customFormat="1" ht="12" customHeight="1">
      <c r="A99" s="114"/>
      <c r="B99" s="96"/>
      <c r="C99" s="115" t="s">
        <v>45</v>
      </c>
      <c r="D99" s="97" t="s">
        <v>11</v>
      </c>
      <c r="E99" s="97"/>
      <c r="F99" s="97"/>
      <c r="G99" s="97"/>
      <c r="H99" s="97"/>
      <c r="I99" s="119">
        <v>30000</v>
      </c>
    </row>
    <row r="100" spans="1:9" s="36" customFormat="1" ht="11.25" customHeight="1">
      <c r="A100" s="159"/>
      <c r="B100" s="160">
        <v>85216</v>
      </c>
      <c r="C100" s="161"/>
      <c r="D100" s="162" t="s">
        <v>4</v>
      </c>
      <c r="E100" s="20"/>
      <c r="F100" s="20"/>
      <c r="G100" s="20"/>
      <c r="H100" s="20"/>
      <c r="I100" s="163">
        <f>SUM(I101)</f>
        <v>11000</v>
      </c>
    </row>
    <row r="101" spans="1:9" s="36" customFormat="1" ht="12" customHeight="1">
      <c r="A101" s="175"/>
      <c r="B101" s="176"/>
      <c r="C101" s="177" t="s">
        <v>48</v>
      </c>
      <c r="D101" s="178" t="s">
        <v>10</v>
      </c>
      <c r="E101" s="178"/>
      <c r="F101" s="178"/>
      <c r="G101" s="178"/>
      <c r="H101" s="178"/>
      <c r="I101" s="179">
        <v>11000</v>
      </c>
    </row>
    <row r="102" spans="1:9" s="36" customFormat="1" ht="12" customHeight="1">
      <c r="A102" s="159"/>
      <c r="B102" s="160">
        <v>85219</v>
      </c>
      <c r="C102" s="161"/>
      <c r="D102" s="162" t="s">
        <v>37</v>
      </c>
      <c r="E102" s="20"/>
      <c r="F102" s="20"/>
      <c r="G102" s="20"/>
      <c r="H102" s="20"/>
      <c r="I102" s="163">
        <f>SUM(I103:I114)</f>
        <v>153000</v>
      </c>
    </row>
    <row r="103" spans="1:9" s="36" customFormat="1" ht="12" customHeight="1">
      <c r="A103" s="88"/>
      <c r="B103" s="89"/>
      <c r="C103" s="90" t="s">
        <v>50</v>
      </c>
      <c r="D103" s="91" t="s">
        <v>38</v>
      </c>
      <c r="E103" s="91"/>
      <c r="F103" s="91"/>
      <c r="G103" s="91"/>
      <c r="H103" s="91"/>
      <c r="I103" s="92">
        <v>1100</v>
      </c>
    </row>
    <row r="104" spans="1:9" s="36" customFormat="1" ht="12" customHeight="1">
      <c r="A104" s="114"/>
      <c r="B104" s="96"/>
      <c r="C104" s="115" t="s">
        <v>43</v>
      </c>
      <c r="D104" s="97" t="s">
        <v>30</v>
      </c>
      <c r="E104" s="97"/>
      <c r="F104" s="97"/>
      <c r="G104" s="97"/>
      <c r="H104" s="97"/>
      <c r="I104" s="119">
        <v>104000</v>
      </c>
    </row>
    <row r="105" spans="1:9" s="36" customFormat="1" ht="12" customHeight="1">
      <c r="A105" s="114"/>
      <c r="B105" s="96"/>
      <c r="C105" s="115" t="s">
        <v>44</v>
      </c>
      <c r="D105" s="97" t="s">
        <v>31</v>
      </c>
      <c r="E105" s="97"/>
      <c r="F105" s="97"/>
      <c r="G105" s="97"/>
      <c r="H105" s="97"/>
      <c r="I105" s="119">
        <v>8000</v>
      </c>
    </row>
    <row r="106" spans="1:9" s="36" customFormat="1" ht="12" customHeight="1">
      <c r="A106" s="114"/>
      <c r="B106" s="96"/>
      <c r="C106" s="115" t="s">
        <v>45</v>
      </c>
      <c r="D106" s="97" t="s">
        <v>11</v>
      </c>
      <c r="E106" s="97"/>
      <c r="F106" s="97"/>
      <c r="G106" s="97"/>
      <c r="H106" s="97"/>
      <c r="I106" s="119">
        <v>19310</v>
      </c>
    </row>
    <row r="107" spans="1:9" s="36" customFormat="1" ht="12" customHeight="1">
      <c r="A107" s="114"/>
      <c r="B107" s="96"/>
      <c r="C107" s="115" t="s">
        <v>46</v>
      </c>
      <c r="D107" s="97" t="s">
        <v>13</v>
      </c>
      <c r="E107" s="97"/>
      <c r="F107" s="97"/>
      <c r="G107" s="97"/>
      <c r="H107" s="97"/>
      <c r="I107" s="119">
        <v>2646</v>
      </c>
    </row>
    <row r="108" spans="1:9" s="36" customFormat="1" ht="11.25" customHeight="1">
      <c r="A108" s="114"/>
      <c r="B108" s="96"/>
      <c r="C108" s="115" t="s">
        <v>51</v>
      </c>
      <c r="D108" s="97" t="s">
        <v>39</v>
      </c>
      <c r="E108" s="97"/>
      <c r="F108" s="97"/>
      <c r="G108" s="97"/>
      <c r="H108" s="97"/>
      <c r="I108" s="119">
        <v>3500</v>
      </c>
    </row>
    <row r="109" spans="1:9" s="36" customFormat="1" ht="12" customHeight="1">
      <c r="A109" s="114"/>
      <c r="B109" s="96"/>
      <c r="C109" s="115" t="s">
        <v>52</v>
      </c>
      <c r="D109" s="97" t="s">
        <v>40</v>
      </c>
      <c r="E109" s="97"/>
      <c r="F109" s="97"/>
      <c r="G109" s="97"/>
      <c r="H109" s="97"/>
      <c r="I109" s="119">
        <v>2000</v>
      </c>
    </row>
    <row r="110" spans="1:9" s="36" customFormat="1" ht="12" customHeight="1">
      <c r="A110" s="114"/>
      <c r="B110" s="96"/>
      <c r="C110" s="115" t="s">
        <v>42</v>
      </c>
      <c r="D110" s="97" t="s">
        <v>41</v>
      </c>
      <c r="E110" s="97"/>
      <c r="F110" s="97"/>
      <c r="G110" s="97"/>
      <c r="H110" s="97"/>
      <c r="I110" s="119">
        <v>500</v>
      </c>
    </row>
    <row r="111" spans="1:9" s="36" customFormat="1" ht="12" customHeight="1">
      <c r="A111" s="114"/>
      <c r="B111" s="96"/>
      <c r="C111" s="115" t="s">
        <v>47</v>
      </c>
      <c r="D111" s="97" t="s">
        <v>34</v>
      </c>
      <c r="E111" s="97"/>
      <c r="F111" s="97"/>
      <c r="G111" s="97"/>
      <c r="H111" s="97"/>
      <c r="I111" s="119">
        <v>7344</v>
      </c>
    </row>
    <row r="112" spans="1:9" s="36" customFormat="1" ht="12" customHeight="1">
      <c r="A112" s="114"/>
      <c r="B112" s="96"/>
      <c r="C112" s="115" t="s">
        <v>53</v>
      </c>
      <c r="D112" s="97" t="s">
        <v>18</v>
      </c>
      <c r="E112" s="97"/>
      <c r="F112" s="97"/>
      <c r="G112" s="97"/>
      <c r="H112" s="97"/>
      <c r="I112" s="119">
        <v>200</v>
      </c>
    </row>
    <row r="113" spans="1:9" s="36" customFormat="1" ht="11.25" customHeight="1">
      <c r="A113" s="114"/>
      <c r="B113" s="96"/>
      <c r="C113" s="115" t="s">
        <v>54</v>
      </c>
      <c r="D113" s="97" t="s">
        <v>12</v>
      </c>
      <c r="E113" s="97"/>
      <c r="F113" s="97"/>
      <c r="G113" s="97"/>
      <c r="H113" s="97"/>
      <c r="I113" s="119">
        <v>400</v>
      </c>
    </row>
    <row r="114" spans="1:9" s="36" customFormat="1" ht="12" customHeight="1">
      <c r="A114" s="133"/>
      <c r="B114" s="128"/>
      <c r="C114" s="134" t="s">
        <v>55</v>
      </c>
      <c r="D114" s="135" t="s">
        <v>14</v>
      </c>
      <c r="E114" s="135"/>
      <c r="F114" s="135"/>
      <c r="G114" s="135"/>
      <c r="H114" s="135"/>
      <c r="I114" s="136">
        <v>4000</v>
      </c>
    </row>
    <row r="115" spans="1:9" s="36" customFormat="1" ht="12" customHeight="1">
      <c r="A115" s="159"/>
      <c r="B115" s="160">
        <v>85228</v>
      </c>
      <c r="C115" s="161"/>
      <c r="D115" s="162" t="s">
        <v>58</v>
      </c>
      <c r="E115" s="20"/>
      <c r="F115" s="20"/>
      <c r="G115" s="20"/>
      <c r="H115" s="20"/>
      <c r="I115" s="163">
        <f>SUM(I116:I120)</f>
        <v>23000</v>
      </c>
    </row>
    <row r="116" spans="1:9" s="36" customFormat="1" ht="12" customHeight="1">
      <c r="A116" s="88"/>
      <c r="B116" s="89"/>
      <c r="C116" s="90" t="s">
        <v>43</v>
      </c>
      <c r="D116" s="91" t="s">
        <v>30</v>
      </c>
      <c r="E116" s="91"/>
      <c r="F116" s="91"/>
      <c r="G116" s="91"/>
      <c r="H116" s="91"/>
      <c r="I116" s="92">
        <v>17940</v>
      </c>
    </row>
    <row r="117" spans="1:9" s="36" customFormat="1" ht="12" customHeight="1">
      <c r="A117" s="129"/>
      <c r="B117" s="130"/>
      <c r="C117" s="131" t="s">
        <v>44</v>
      </c>
      <c r="D117" s="126" t="s">
        <v>31</v>
      </c>
      <c r="E117" s="126"/>
      <c r="F117" s="126"/>
      <c r="G117" s="126"/>
      <c r="H117" s="126"/>
      <c r="I117" s="132">
        <v>728</v>
      </c>
    </row>
    <row r="118" spans="1:9" s="36" customFormat="1" ht="12" customHeight="1">
      <c r="A118" s="114"/>
      <c r="B118" s="96"/>
      <c r="C118" s="115" t="s">
        <v>45</v>
      </c>
      <c r="D118" s="97" t="s">
        <v>11</v>
      </c>
      <c r="E118" s="97"/>
      <c r="F118" s="97"/>
      <c r="G118" s="97"/>
      <c r="H118" s="97"/>
      <c r="I118" s="119">
        <v>3338</v>
      </c>
    </row>
    <row r="119" spans="1:9" s="36" customFormat="1" ht="12" customHeight="1">
      <c r="A119" s="133"/>
      <c r="B119" s="128"/>
      <c r="C119" s="134" t="s">
        <v>46</v>
      </c>
      <c r="D119" s="135" t="s">
        <v>13</v>
      </c>
      <c r="E119" s="135"/>
      <c r="F119" s="135"/>
      <c r="G119" s="135"/>
      <c r="H119" s="135"/>
      <c r="I119" s="136">
        <v>440</v>
      </c>
    </row>
    <row r="120" spans="1:9" s="36" customFormat="1" ht="13.5" thickBot="1">
      <c r="A120" s="116"/>
      <c r="B120" s="99"/>
      <c r="C120" s="117" t="s">
        <v>55</v>
      </c>
      <c r="D120" s="100" t="s">
        <v>14</v>
      </c>
      <c r="E120" s="100"/>
      <c r="F120" s="100"/>
      <c r="G120" s="100"/>
      <c r="H120" s="100"/>
      <c r="I120" s="118">
        <v>554</v>
      </c>
    </row>
    <row r="121" spans="1:9" ht="17.25" customHeight="1" thickBot="1" thickTop="1">
      <c r="A121" s="86" t="s">
        <v>16</v>
      </c>
      <c r="B121" s="71"/>
      <c r="C121" s="87"/>
      <c r="D121" s="71"/>
      <c r="E121" s="71"/>
      <c r="F121" s="71"/>
      <c r="G121" s="71"/>
      <c r="H121" s="87"/>
      <c r="I121" s="102">
        <f>SUM(I66+I73+I80+I83+I86)</f>
        <v>1313420</v>
      </c>
    </row>
    <row r="122" ht="13.5" thickTop="1"/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20" sqref="C20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2004-06-01T07:06:19Z</cp:lastPrinted>
  <dcterms:created xsi:type="dcterms:W3CDTF">1999-11-05T13:16:07Z</dcterms:created>
  <dcterms:modified xsi:type="dcterms:W3CDTF">2004-06-01T07:06:27Z</dcterms:modified>
  <cp:category/>
  <cp:version/>
  <cp:contentType/>
  <cp:contentStatus/>
</cp:coreProperties>
</file>